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/Desktop/"/>
    </mc:Choice>
  </mc:AlternateContent>
  <xr:revisionPtr revIDLastSave="0" documentId="13_ncr:1_{975DBDA3-A4FE-2B42-AF8E-A4F6D694AD55}" xr6:coauthVersionLast="47" xr6:coauthVersionMax="47" xr10:uidLastSave="{00000000-0000-0000-0000-000000000000}"/>
  <bookViews>
    <workbookView xWindow="0" yWindow="500" windowWidth="33600" windowHeight="19240" xr2:uid="{D5F0366D-6AAA-4C9E-9416-72E003EB7379}"/>
  </bookViews>
  <sheets>
    <sheet name="MAIN" sheetId="17" r:id="rId1"/>
    <sheet name="OCTOBER 2020" sheetId="4" r:id="rId2"/>
    <sheet name="NOVEMBER 2020" sheetId="5" r:id="rId3"/>
    <sheet name="DECEMBER 2020" sheetId="15" r:id="rId4"/>
    <sheet name="JANUARY 2021" sheetId="13" r:id="rId5"/>
    <sheet name="FEBRUARY 2021" sheetId="12" r:id="rId6"/>
    <sheet name="MARCH 2021" sheetId="11" r:id="rId7"/>
    <sheet name="APRIL 2021" sheetId="10" r:id="rId8"/>
    <sheet name="MAY 2021" sheetId="9" r:id="rId9"/>
    <sheet name="JUNE 2021" sheetId="8" r:id="rId10"/>
    <sheet name="JULY 2021" sheetId="7" r:id="rId11"/>
    <sheet name="AUGUST 2021" sheetId="6" r:id="rId12"/>
    <sheet name="SEPTEMBER 2021" sheetId="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1" i="17" l="1"/>
  <c r="T50" i="17"/>
  <c r="T49" i="17"/>
  <c r="T48" i="17"/>
  <c r="T45" i="17"/>
  <c r="T44" i="17"/>
  <c r="T43" i="17"/>
  <c r="T42" i="17"/>
  <c r="T39" i="17"/>
  <c r="T38" i="17"/>
  <c r="T37" i="17"/>
  <c r="T36" i="17"/>
  <c r="T33" i="17"/>
  <c r="T32" i="17"/>
  <c r="T31" i="17"/>
  <c r="T30" i="17"/>
  <c r="M51" i="17"/>
  <c r="C144" i="9" s="1"/>
  <c r="M50" i="17"/>
  <c r="M49" i="17"/>
  <c r="M48" i="17"/>
  <c r="M45" i="17"/>
  <c r="M44" i="17"/>
  <c r="M43" i="17"/>
  <c r="M42" i="17"/>
  <c r="M39" i="17"/>
  <c r="M38" i="17"/>
  <c r="M37" i="17"/>
  <c r="M36" i="17"/>
  <c r="F51" i="17" l="1"/>
  <c r="F50" i="17"/>
  <c r="F49" i="17"/>
  <c r="M33" i="17"/>
  <c r="M32" i="17"/>
  <c r="M31" i="17"/>
  <c r="M30" i="17"/>
  <c r="X151" i="2" l="1"/>
  <c r="X150" i="2"/>
  <c r="X149" i="2"/>
  <c r="X148" i="2"/>
  <c r="AH145" i="2"/>
  <c r="AH144" i="2"/>
  <c r="X151" i="6"/>
  <c r="X150" i="6"/>
  <c r="X149" i="6"/>
  <c r="X148" i="6"/>
  <c r="AH145" i="6"/>
  <c r="AH144" i="6"/>
  <c r="X151" i="7"/>
  <c r="X150" i="7"/>
  <c r="X149" i="7"/>
  <c r="X148" i="7"/>
  <c r="AH145" i="7"/>
  <c r="AH144" i="7"/>
  <c r="X151" i="8"/>
  <c r="X150" i="8"/>
  <c r="X149" i="8"/>
  <c r="X148" i="8"/>
  <c r="AH145" i="8"/>
  <c r="AH144" i="8"/>
  <c r="X151" i="9"/>
  <c r="X150" i="9"/>
  <c r="X149" i="9"/>
  <c r="X148" i="9"/>
  <c r="AH145" i="9"/>
  <c r="AH144" i="9"/>
  <c r="X151" i="10"/>
  <c r="X150" i="10"/>
  <c r="X149" i="10"/>
  <c r="X148" i="10"/>
  <c r="AH145" i="10"/>
  <c r="AH144" i="10"/>
  <c r="X151" i="11"/>
  <c r="X150" i="11"/>
  <c r="X149" i="11"/>
  <c r="X148" i="11"/>
  <c r="AH145" i="11"/>
  <c r="AH144" i="11"/>
  <c r="X151" i="12"/>
  <c r="X150" i="12"/>
  <c r="X149" i="12"/>
  <c r="X148" i="12"/>
  <c r="AH145" i="12"/>
  <c r="AH144" i="12"/>
  <c r="X151" i="13"/>
  <c r="X150" i="13"/>
  <c r="X149" i="13"/>
  <c r="AH145" i="13"/>
  <c r="AH144" i="13"/>
  <c r="AH145" i="15"/>
  <c r="AH144" i="15"/>
  <c r="X149" i="5"/>
  <c r="F37" i="17" s="1"/>
  <c r="AH145" i="5"/>
  <c r="AH146" i="5" s="1"/>
  <c r="AH144" i="5"/>
  <c r="X148" i="5"/>
  <c r="X150" i="5"/>
  <c r="X151" i="5"/>
  <c r="F39" i="17"/>
  <c r="F38" i="17"/>
  <c r="F36" i="17"/>
  <c r="AH146" i="15" l="1"/>
  <c r="AH146" i="13"/>
  <c r="AH146" i="12"/>
  <c r="AH146" i="11"/>
  <c r="AH146" i="10"/>
  <c r="AH146" i="9"/>
  <c r="AH146" i="8"/>
  <c r="AH146" i="7"/>
  <c r="AH146" i="6"/>
  <c r="AH146" i="2"/>
  <c r="AH145" i="4"/>
  <c r="AH144" i="4"/>
  <c r="AH146" i="4" l="1"/>
  <c r="AH139" i="15"/>
  <c r="AH138" i="15"/>
  <c r="AH137" i="15"/>
  <c r="AH136" i="15"/>
  <c r="AH135" i="15"/>
  <c r="AH134" i="15"/>
  <c r="AH133" i="15"/>
  <c r="AH132" i="15"/>
  <c r="AH131" i="15"/>
  <c r="AH130" i="15"/>
  <c r="AH129" i="15"/>
  <c r="AH123" i="15"/>
  <c r="AH122" i="15"/>
  <c r="AH121" i="15"/>
  <c r="AH120" i="15"/>
  <c r="AH119" i="15"/>
  <c r="AH118" i="15"/>
  <c r="AH117" i="15"/>
  <c r="AH116" i="15"/>
  <c r="AH115" i="15"/>
  <c r="AH109" i="15"/>
  <c r="AH108" i="15"/>
  <c r="AH107" i="15"/>
  <c r="AH106" i="15"/>
  <c r="AH105" i="15"/>
  <c r="AH104" i="15"/>
  <c r="AH103" i="15"/>
  <c r="AH102" i="15"/>
  <c r="AH101" i="15"/>
  <c r="AH100" i="15"/>
  <c r="AH94" i="15"/>
  <c r="AH93" i="15"/>
  <c r="AH92" i="15"/>
  <c r="AH91" i="15"/>
  <c r="AH90" i="15"/>
  <c r="AH89" i="15"/>
  <c r="AH88" i="15"/>
  <c r="AH87" i="15"/>
  <c r="AH86" i="15"/>
  <c r="AH85" i="15"/>
  <c r="AH84" i="15"/>
  <c r="AH78" i="15"/>
  <c r="AH77" i="15"/>
  <c r="AH76" i="15"/>
  <c r="AH75" i="15"/>
  <c r="AH74" i="15"/>
  <c r="AH73" i="15"/>
  <c r="AH72" i="15"/>
  <c r="AH71" i="15"/>
  <c r="AH70" i="15"/>
  <c r="AH69" i="15"/>
  <c r="AH68" i="15"/>
  <c r="AH62" i="15"/>
  <c r="AH61" i="15"/>
  <c r="AH60" i="15"/>
  <c r="AH59" i="15"/>
  <c r="AH58" i="15"/>
  <c r="AH57" i="15"/>
  <c r="AH56" i="15"/>
  <c r="AH55" i="15"/>
  <c r="AH54" i="15"/>
  <c r="AH53" i="15"/>
  <c r="AH52" i="15"/>
  <c r="AH46" i="15"/>
  <c r="AH45" i="15"/>
  <c r="AH44" i="15"/>
  <c r="AH43" i="15"/>
  <c r="AH42" i="15"/>
  <c r="AH41" i="15"/>
  <c r="AH40" i="15"/>
  <c r="AH39" i="15"/>
  <c r="AH38" i="15"/>
  <c r="AH30" i="15"/>
  <c r="AH29" i="15"/>
  <c r="AH28" i="15"/>
  <c r="AH27" i="15"/>
  <c r="AH26" i="15"/>
  <c r="AH25" i="15"/>
  <c r="AH24" i="15"/>
  <c r="AH23" i="15"/>
  <c r="AH22" i="15"/>
  <c r="AH21" i="15"/>
  <c r="AH20" i="15"/>
  <c r="AH15" i="15"/>
  <c r="AH14" i="15"/>
  <c r="AH13" i="15"/>
  <c r="AH12" i="15"/>
  <c r="AH11" i="15"/>
  <c r="AH10" i="15"/>
  <c r="AH9" i="15"/>
  <c r="AH8" i="15"/>
  <c r="AH7" i="15"/>
  <c r="AH6" i="15"/>
  <c r="AH5" i="15"/>
  <c r="AH4" i="15"/>
  <c r="AH139" i="13"/>
  <c r="AH138" i="13"/>
  <c r="AH137" i="13"/>
  <c r="AH136" i="13"/>
  <c r="AH135" i="13"/>
  <c r="AH134" i="13"/>
  <c r="AH133" i="13"/>
  <c r="AH132" i="13"/>
  <c r="AH131" i="13"/>
  <c r="AH130" i="13"/>
  <c r="AH140" i="13" s="1"/>
  <c r="C140" i="13" s="1"/>
  <c r="AH129" i="13"/>
  <c r="AH123" i="13"/>
  <c r="AH122" i="13"/>
  <c r="AH121" i="13"/>
  <c r="AH120" i="13"/>
  <c r="AH119" i="13"/>
  <c r="AH118" i="13"/>
  <c r="AH117" i="13"/>
  <c r="AH116" i="13"/>
  <c r="AH124" i="13" s="1"/>
  <c r="C124" i="13" s="1"/>
  <c r="AH115" i="13"/>
  <c r="AH109" i="13"/>
  <c r="AH108" i="13"/>
  <c r="AH107" i="13"/>
  <c r="AH106" i="13"/>
  <c r="AH105" i="13"/>
  <c r="AH104" i="13"/>
  <c r="AH103" i="13"/>
  <c r="AH102" i="13"/>
  <c r="AH101" i="13"/>
  <c r="AH110" i="13" s="1"/>
  <c r="C110" i="13" s="1"/>
  <c r="AH100" i="13"/>
  <c r="AH94" i="13"/>
  <c r="AH93" i="13"/>
  <c r="AH92" i="13"/>
  <c r="AH91" i="13"/>
  <c r="AH90" i="13"/>
  <c r="AH89" i="13"/>
  <c r="AH88" i="13"/>
  <c r="AH87" i="13"/>
  <c r="AH86" i="13"/>
  <c r="AH85" i="13"/>
  <c r="AH95" i="13" s="1"/>
  <c r="C95" i="13" s="1"/>
  <c r="AH84" i="13"/>
  <c r="AH78" i="13"/>
  <c r="AH77" i="13"/>
  <c r="AH76" i="13"/>
  <c r="AH75" i="13"/>
  <c r="AH74" i="13"/>
  <c r="AH73" i="13"/>
  <c r="AH72" i="13"/>
  <c r="AH71" i="13"/>
  <c r="AH70" i="13"/>
  <c r="AH79" i="13" s="1"/>
  <c r="C79" i="13" s="1"/>
  <c r="AH69" i="13"/>
  <c r="AH68" i="13"/>
  <c r="AH62" i="13"/>
  <c r="AH61" i="13"/>
  <c r="AH60" i="13"/>
  <c r="AH59" i="13"/>
  <c r="AH58" i="13"/>
  <c r="AH57" i="13"/>
  <c r="AH56" i="13"/>
  <c r="AH55" i="13"/>
  <c r="AH54" i="13"/>
  <c r="AH53" i="13"/>
  <c r="AH63" i="13" s="1"/>
  <c r="C63" i="13" s="1"/>
  <c r="AH52" i="13"/>
  <c r="AH46" i="13"/>
  <c r="AH45" i="13"/>
  <c r="AH44" i="13"/>
  <c r="AH43" i="13"/>
  <c r="AH42" i="13"/>
  <c r="AH41" i="13"/>
  <c r="AH40" i="13"/>
  <c r="AH47" i="13" s="1"/>
  <c r="C47" i="13" s="1"/>
  <c r="AH39" i="13"/>
  <c r="AH38" i="13"/>
  <c r="AH30" i="13"/>
  <c r="AH29" i="13"/>
  <c r="AH28" i="13"/>
  <c r="AH27" i="13"/>
  <c r="AH26" i="13"/>
  <c r="AH25" i="13"/>
  <c r="AH24" i="13"/>
  <c r="AH23" i="13"/>
  <c r="AH22" i="13"/>
  <c r="AH21" i="13"/>
  <c r="AH31" i="13" s="1"/>
  <c r="C31" i="13" s="1"/>
  <c r="AH20" i="13"/>
  <c r="AH15" i="13"/>
  <c r="AH14" i="13"/>
  <c r="AH13" i="13"/>
  <c r="AH12" i="13"/>
  <c r="AH11" i="13"/>
  <c r="AH10" i="13"/>
  <c r="AH9" i="13"/>
  <c r="AH8" i="13"/>
  <c r="AH7" i="13"/>
  <c r="AH6" i="13"/>
  <c r="AH5" i="13"/>
  <c r="AH4" i="13"/>
  <c r="AH139" i="12"/>
  <c r="AH138" i="12"/>
  <c r="AH137" i="12"/>
  <c r="AH136" i="12"/>
  <c r="AH135" i="12"/>
  <c r="AH134" i="12"/>
  <c r="AH133" i="12"/>
  <c r="AH132" i="12"/>
  <c r="AH131" i="12"/>
  <c r="AH130" i="12"/>
  <c r="AH140" i="12" s="1"/>
  <c r="C140" i="12" s="1"/>
  <c r="AH129" i="12"/>
  <c r="AH123" i="12"/>
  <c r="AH122" i="12"/>
  <c r="AH121" i="12"/>
  <c r="AH120" i="12"/>
  <c r="AH119" i="12"/>
  <c r="AH118" i="12"/>
  <c r="AH117" i="12"/>
  <c r="AH124" i="12" s="1"/>
  <c r="C124" i="12" s="1"/>
  <c r="AH116" i="12"/>
  <c r="AH115" i="12"/>
  <c r="AH109" i="12"/>
  <c r="AH108" i="12"/>
  <c r="AH107" i="12"/>
  <c r="AH106" i="12"/>
  <c r="AH105" i="12"/>
  <c r="AH104" i="12"/>
  <c r="AH103" i="12"/>
  <c r="AH102" i="12"/>
  <c r="AH101" i="12"/>
  <c r="AH110" i="12" s="1"/>
  <c r="C110" i="12" s="1"/>
  <c r="AH100" i="12"/>
  <c r="AH94" i="12"/>
  <c r="AH93" i="12"/>
  <c r="AH92" i="12"/>
  <c r="AH91" i="12"/>
  <c r="AH90" i="12"/>
  <c r="AH89" i="12"/>
  <c r="AH88" i="12"/>
  <c r="AH87" i="12"/>
  <c r="AH95" i="12" s="1"/>
  <c r="C95" i="12" s="1"/>
  <c r="AH86" i="12"/>
  <c r="AH85" i="12"/>
  <c r="AH84" i="12"/>
  <c r="AH78" i="12"/>
  <c r="AH77" i="12"/>
  <c r="AH76" i="12"/>
  <c r="AH75" i="12"/>
  <c r="AH74" i="12"/>
  <c r="AH73" i="12"/>
  <c r="AH72" i="12"/>
  <c r="AH71" i="12"/>
  <c r="AH70" i="12"/>
  <c r="AH69" i="12"/>
  <c r="AH79" i="12" s="1"/>
  <c r="C79" i="12" s="1"/>
  <c r="AH68" i="12"/>
  <c r="AH62" i="12"/>
  <c r="AH61" i="12"/>
  <c r="AH60" i="12"/>
  <c r="AH59" i="12"/>
  <c r="AH58" i="12"/>
  <c r="AH57" i="12"/>
  <c r="AH56" i="12"/>
  <c r="AH55" i="12"/>
  <c r="AH54" i="12"/>
  <c r="AH53" i="12"/>
  <c r="AH63" i="12" s="1"/>
  <c r="C63" i="12" s="1"/>
  <c r="AH52" i="12"/>
  <c r="AH46" i="12"/>
  <c r="AH45" i="12"/>
  <c r="AH44" i="12"/>
  <c r="AH43" i="12"/>
  <c r="AH42" i="12"/>
  <c r="AH41" i="12"/>
  <c r="AH40" i="12"/>
  <c r="AH47" i="12" s="1"/>
  <c r="C47" i="12" s="1"/>
  <c r="AH39" i="12"/>
  <c r="AH38" i="12"/>
  <c r="AH30" i="12"/>
  <c r="AH29" i="12"/>
  <c r="AH28" i="12"/>
  <c r="AH27" i="12"/>
  <c r="AH26" i="12"/>
  <c r="AH25" i="12"/>
  <c r="AH24" i="12"/>
  <c r="AH23" i="12"/>
  <c r="AH22" i="12"/>
  <c r="AH21" i="12"/>
  <c r="AH31" i="12" s="1"/>
  <c r="C31" i="12" s="1"/>
  <c r="AH20" i="12"/>
  <c r="AH15" i="12"/>
  <c r="AH14" i="12"/>
  <c r="AH13" i="12"/>
  <c r="AH12" i="12"/>
  <c r="AH11" i="12"/>
  <c r="AH10" i="12"/>
  <c r="AH9" i="12"/>
  <c r="AH16" i="12" s="1"/>
  <c r="C16" i="12" s="1"/>
  <c r="AH8" i="12"/>
  <c r="AH7" i="12"/>
  <c r="AH6" i="12"/>
  <c r="AH5" i="12"/>
  <c r="AH4" i="12"/>
  <c r="AH139" i="11"/>
  <c r="AH138" i="11"/>
  <c r="AH137" i="11"/>
  <c r="AH136" i="11"/>
  <c r="AH135" i="11"/>
  <c r="AH134" i="11"/>
  <c r="AH133" i="11"/>
  <c r="AH132" i="11"/>
  <c r="AH131" i="11"/>
  <c r="AH140" i="11" s="1"/>
  <c r="C140" i="11" s="1"/>
  <c r="AH130" i="11"/>
  <c r="AH129" i="11"/>
  <c r="AH123" i="11"/>
  <c r="AH122" i="11"/>
  <c r="AH121" i="11"/>
  <c r="AH120" i="11"/>
  <c r="AH119" i="11"/>
  <c r="AH118" i="11"/>
  <c r="AH117" i="11"/>
  <c r="AH124" i="11" s="1"/>
  <c r="C124" i="11" s="1"/>
  <c r="AH116" i="11"/>
  <c r="AH115" i="11"/>
  <c r="AH109" i="11"/>
  <c r="AH108" i="11"/>
  <c r="AH107" i="11"/>
  <c r="AH106" i="11"/>
  <c r="AH105" i="11"/>
  <c r="AH104" i="11"/>
  <c r="AH103" i="11"/>
  <c r="AH102" i="11"/>
  <c r="AH101" i="11"/>
  <c r="AH110" i="11" s="1"/>
  <c r="C110" i="11" s="1"/>
  <c r="AH100" i="11"/>
  <c r="AH94" i="11"/>
  <c r="AH93" i="11"/>
  <c r="AH92" i="11"/>
  <c r="AH91" i="11"/>
  <c r="AH90" i="11"/>
  <c r="AH89" i="11"/>
  <c r="AH88" i="11"/>
  <c r="AH87" i="11"/>
  <c r="AH86" i="11"/>
  <c r="AH85" i="11"/>
  <c r="AH95" i="11" s="1"/>
  <c r="C95" i="11" s="1"/>
  <c r="AH84" i="11"/>
  <c r="AH78" i="11"/>
  <c r="AH77" i="11"/>
  <c r="AH76" i="11"/>
  <c r="AH75" i="11"/>
  <c r="AH74" i="11"/>
  <c r="AH73" i="11"/>
  <c r="AH72" i="11"/>
  <c r="AH71" i="11"/>
  <c r="AH70" i="11"/>
  <c r="AH69" i="11"/>
  <c r="AH79" i="11" s="1"/>
  <c r="C79" i="11" s="1"/>
  <c r="AH68" i="11"/>
  <c r="AH62" i="11"/>
  <c r="AH61" i="11"/>
  <c r="AH60" i="11"/>
  <c r="AH59" i="11"/>
  <c r="AH58" i="11"/>
  <c r="AH57" i="11"/>
  <c r="AH56" i="11"/>
  <c r="AH55" i="11"/>
  <c r="AH54" i="11"/>
  <c r="AH53" i="11"/>
  <c r="AH63" i="11" s="1"/>
  <c r="C63" i="11" s="1"/>
  <c r="AH52" i="11"/>
  <c r="AH46" i="11"/>
  <c r="AH45" i="11"/>
  <c r="AH44" i="11"/>
  <c r="AH43" i="11"/>
  <c r="AH42" i="11"/>
  <c r="AH41" i="11"/>
  <c r="AH40" i="11"/>
  <c r="AH47" i="11" s="1"/>
  <c r="C47" i="11" s="1"/>
  <c r="AH39" i="11"/>
  <c r="AH38" i="11"/>
  <c r="AH30" i="11"/>
  <c r="AH29" i="11"/>
  <c r="AH28" i="11"/>
  <c r="AH27" i="11"/>
  <c r="AH26" i="11"/>
  <c r="AH25" i="11"/>
  <c r="AH24" i="11"/>
  <c r="AH23" i="11"/>
  <c r="AH22" i="11"/>
  <c r="AH21" i="11"/>
  <c r="AH31" i="11" s="1"/>
  <c r="C31" i="11" s="1"/>
  <c r="AH20" i="11"/>
  <c r="AH15" i="11"/>
  <c r="AH14" i="11"/>
  <c r="AH13" i="11"/>
  <c r="AH12" i="11"/>
  <c r="AH11" i="11"/>
  <c r="AH10" i="11"/>
  <c r="AH9" i="11"/>
  <c r="AH8" i="11"/>
  <c r="AH7" i="11"/>
  <c r="AH16" i="11" s="1"/>
  <c r="C16" i="11" s="1"/>
  <c r="AH6" i="11"/>
  <c r="AH5" i="11"/>
  <c r="AH4" i="11"/>
  <c r="AH139" i="10"/>
  <c r="AH138" i="10"/>
  <c r="AH137" i="10"/>
  <c r="AH136" i="10"/>
  <c r="AH135" i="10"/>
  <c r="AH134" i="10"/>
  <c r="AH133" i="10"/>
  <c r="AH132" i="10"/>
  <c r="AH131" i="10"/>
  <c r="AH130" i="10"/>
  <c r="AH140" i="10" s="1"/>
  <c r="C140" i="10" s="1"/>
  <c r="AH129" i="10"/>
  <c r="AH123" i="10"/>
  <c r="AH122" i="10"/>
  <c r="AH121" i="10"/>
  <c r="AH120" i="10"/>
  <c r="AH119" i="10"/>
  <c r="AH118" i="10"/>
  <c r="AH117" i="10"/>
  <c r="AH116" i="10"/>
  <c r="AH124" i="10" s="1"/>
  <c r="C124" i="10" s="1"/>
  <c r="AH115" i="10"/>
  <c r="AH109" i="10"/>
  <c r="AH108" i="10"/>
  <c r="AH107" i="10"/>
  <c r="AH106" i="10"/>
  <c r="AH105" i="10"/>
  <c r="AH104" i="10"/>
  <c r="AH103" i="10"/>
  <c r="AH110" i="10" s="1"/>
  <c r="C110" i="10" s="1"/>
  <c r="AH102" i="10"/>
  <c r="AH101" i="10"/>
  <c r="AH100" i="10"/>
  <c r="AH94" i="10"/>
  <c r="AH93" i="10"/>
  <c r="AH92" i="10"/>
  <c r="AH91" i="10"/>
  <c r="AH90" i="10"/>
  <c r="AH89" i="10"/>
  <c r="AH88" i="10"/>
  <c r="AH87" i="10"/>
  <c r="AH86" i="10"/>
  <c r="AH85" i="10"/>
  <c r="AH95" i="10" s="1"/>
  <c r="C95" i="10" s="1"/>
  <c r="AH84" i="10"/>
  <c r="AH78" i="10"/>
  <c r="AH77" i="10"/>
  <c r="AH76" i="10"/>
  <c r="AH75" i="10"/>
  <c r="AH74" i="10"/>
  <c r="AH73" i="10"/>
  <c r="AH72" i="10"/>
  <c r="AH71" i="10"/>
  <c r="AH70" i="10"/>
  <c r="AH69" i="10"/>
  <c r="AH79" i="10" s="1"/>
  <c r="C79" i="10" s="1"/>
  <c r="AH68" i="10"/>
  <c r="AH62" i="10"/>
  <c r="AH61" i="10"/>
  <c r="AH60" i="10"/>
  <c r="AH59" i="10"/>
  <c r="AH58" i="10"/>
  <c r="AH57" i="10"/>
  <c r="AH56" i="10"/>
  <c r="AH55" i="10"/>
  <c r="AH54" i="10"/>
  <c r="AH53" i="10"/>
  <c r="AH63" i="10" s="1"/>
  <c r="C63" i="10" s="1"/>
  <c r="AH52" i="10"/>
  <c r="AH46" i="10"/>
  <c r="AH45" i="10"/>
  <c r="AH44" i="10"/>
  <c r="AH43" i="10"/>
  <c r="AH42" i="10"/>
  <c r="AH41" i="10"/>
  <c r="AH40" i="10"/>
  <c r="AH47" i="10" s="1"/>
  <c r="C47" i="10" s="1"/>
  <c r="AH39" i="10"/>
  <c r="AH38" i="10"/>
  <c r="AH30" i="10"/>
  <c r="AH29" i="10"/>
  <c r="AH28" i="10"/>
  <c r="AH27" i="10"/>
  <c r="AH26" i="10"/>
  <c r="AH25" i="10"/>
  <c r="AH24" i="10"/>
  <c r="AH23" i="10"/>
  <c r="AH22" i="10"/>
  <c r="AH21" i="10"/>
  <c r="AH31" i="10" s="1"/>
  <c r="C31" i="10" s="1"/>
  <c r="AH20" i="10"/>
  <c r="AH15" i="10"/>
  <c r="AH14" i="10"/>
  <c r="AH13" i="10"/>
  <c r="AH12" i="10"/>
  <c r="AH11" i="10"/>
  <c r="AH10" i="10"/>
  <c r="AH9" i="10"/>
  <c r="AH16" i="10" s="1"/>
  <c r="C16" i="10" s="1"/>
  <c r="AH8" i="10"/>
  <c r="AH7" i="10"/>
  <c r="AH6" i="10"/>
  <c r="AH5" i="10"/>
  <c r="AH4" i="10"/>
  <c r="AH139" i="9"/>
  <c r="AH138" i="9"/>
  <c r="AH137" i="9"/>
  <c r="AH136" i="9"/>
  <c r="AH135" i="9"/>
  <c r="AH134" i="9"/>
  <c r="AH133" i="9"/>
  <c r="AH132" i="9"/>
  <c r="AH131" i="9"/>
  <c r="AH130" i="9"/>
  <c r="AH140" i="9" s="1"/>
  <c r="C140" i="9" s="1"/>
  <c r="AH129" i="9"/>
  <c r="AH123" i="9"/>
  <c r="AH122" i="9"/>
  <c r="AH121" i="9"/>
  <c r="AH120" i="9"/>
  <c r="AH119" i="9"/>
  <c r="AH118" i="9"/>
  <c r="AH117" i="9"/>
  <c r="AH116" i="9"/>
  <c r="AH124" i="9" s="1"/>
  <c r="C124" i="9" s="1"/>
  <c r="AH115" i="9"/>
  <c r="AH109" i="9"/>
  <c r="AH108" i="9"/>
  <c r="AH107" i="9"/>
  <c r="AH106" i="9"/>
  <c r="AH105" i="9"/>
  <c r="AH104" i="9"/>
  <c r="AH103" i="9"/>
  <c r="AH102" i="9"/>
  <c r="AH101" i="9"/>
  <c r="AH110" i="9" s="1"/>
  <c r="C110" i="9" s="1"/>
  <c r="AH100" i="9"/>
  <c r="AH94" i="9"/>
  <c r="AH93" i="9"/>
  <c r="AH92" i="9"/>
  <c r="AH91" i="9"/>
  <c r="AH90" i="9"/>
  <c r="AH89" i="9"/>
  <c r="AH88" i="9"/>
  <c r="AH87" i="9"/>
  <c r="AH86" i="9"/>
  <c r="AH95" i="9" s="1"/>
  <c r="C95" i="9" s="1"/>
  <c r="AH85" i="9"/>
  <c r="AH84" i="9"/>
  <c r="AH78" i="9"/>
  <c r="AH77" i="9"/>
  <c r="AH76" i="9"/>
  <c r="AH75" i="9"/>
  <c r="AH74" i="9"/>
  <c r="AH73" i="9"/>
  <c r="AH72" i="9"/>
  <c r="AH71" i="9"/>
  <c r="AH70" i="9"/>
  <c r="AH69" i="9"/>
  <c r="AH79" i="9" s="1"/>
  <c r="C79" i="9" s="1"/>
  <c r="AH68" i="9"/>
  <c r="AH62" i="9"/>
  <c r="AH61" i="9"/>
  <c r="AH60" i="9"/>
  <c r="AH59" i="9"/>
  <c r="AH58" i="9"/>
  <c r="AH57" i="9"/>
  <c r="AH56" i="9"/>
  <c r="AH63" i="9" s="1"/>
  <c r="C63" i="9" s="1"/>
  <c r="AH55" i="9"/>
  <c r="AH54" i="9"/>
  <c r="AH53" i="9"/>
  <c r="AH52" i="9"/>
  <c r="AH46" i="9"/>
  <c r="AH45" i="9"/>
  <c r="AH44" i="9"/>
  <c r="AH43" i="9"/>
  <c r="AH42" i="9"/>
  <c r="AH41" i="9"/>
  <c r="AH40" i="9"/>
  <c r="AH39" i="9"/>
  <c r="AH47" i="9" s="1"/>
  <c r="C47" i="9" s="1"/>
  <c r="AH38" i="9"/>
  <c r="AH30" i="9"/>
  <c r="AH29" i="9"/>
  <c r="AH28" i="9"/>
  <c r="AH27" i="9"/>
  <c r="AH26" i="9"/>
  <c r="AH25" i="9"/>
  <c r="AH24" i="9"/>
  <c r="AH31" i="9" s="1"/>
  <c r="C31" i="9" s="1"/>
  <c r="AH23" i="9"/>
  <c r="AH22" i="9"/>
  <c r="AH21" i="9"/>
  <c r="AH20" i="9"/>
  <c r="AH15" i="9"/>
  <c r="AH14" i="9"/>
  <c r="AH13" i="9"/>
  <c r="AH12" i="9"/>
  <c r="AH11" i="9"/>
  <c r="AH10" i="9"/>
  <c r="AH9" i="9"/>
  <c r="AH8" i="9"/>
  <c r="AH7" i="9"/>
  <c r="AH6" i="9"/>
  <c r="AH5" i="9"/>
  <c r="AH16" i="9" s="1"/>
  <c r="C16" i="9" s="1"/>
  <c r="AH4" i="9"/>
  <c r="AH139" i="8"/>
  <c r="AH138" i="8"/>
  <c r="AH137" i="8"/>
  <c r="AH136" i="8"/>
  <c r="AH135" i="8"/>
  <c r="AH134" i="8"/>
  <c r="AH133" i="8"/>
  <c r="AH132" i="8"/>
  <c r="AH131" i="8"/>
  <c r="AH130" i="8"/>
  <c r="AH140" i="8" s="1"/>
  <c r="C140" i="8" s="1"/>
  <c r="AH129" i="8"/>
  <c r="AH123" i="8"/>
  <c r="AH122" i="8"/>
  <c r="AH121" i="8"/>
  <c r="AH120" i="8"/>
  <c r="AH119" i="8"/>
  <c r="AH118" i="8"/>
  <c r="AH117" i="8"/>
  <c r="AH116" i="8"/>
  <c r="AH124" i="8" s="1"/>
  <c r="C124" i="8" s="1"/>
  <c r="AH115" i="8"/>
  <c r="AH109" i="8"/>
  <c r="AH108" i="8"/>
  <c r="AH107" i="8"/>
  <c r="AH106" i="8"/>
  <c r="AH105" i="8"/>
  <c r="AH104" i="8"/>
  <c r="AH103" i="8"/>
  <c r="AH110" i="8" s="1"/>
  <c r="C110" i="8" s="1"/>
  <c r="AH102" i="8"/>
  <c r="AH101" i="8"/>
  <c r="AH100" i="8"/>
  <c r="AH94" i="8"/>
  <c r="AH93" i="8"/>
  <c r="AH92" i="8"/>
  <c r="AH91" i="8"/>
  <c r="AH90" i="8"/>
  <c r="AH89" i="8"/>
  <c r="AH88" i="8"/>
  <c r="AH87" i="8"/>
  <c r="AH86" i="8"/>
  <c r="AH95" i="8" s="1"/>
  <c r="C95" i="8" s="1"/>
  <c r="AH85" i="8"/>
  <c r="AH84" i="8"/>
  <c r="AH78" i="8"/>
  <c r="AH77" i="8"/>
  <c r="AH76" i="8"/>
  <c r="AH75" i="8"/>
  <c r="AH74" i="8"/>
  <c r="AH73" i="8"/>
  <c r="AH72" i="8"/>
  <c r="AH71" i="8"/>
  <c r="AH70" i="8"/>
  <c r="AH69" i="8"/>
  <c r="AH79" i="8" s="1"/>
  <c r="C79" i="8" s="1"/>
  <c r="AH68" i="8"/>
  <c r="AH62" i="8"/>
  <c r="AH61" i="8"/>
  <c r="AH60" i="8"/>
  <c r="AH59" i="8"/>
  <c r="AH58" i="8"/>
  <c r="AH57" i="8"/>
  <c r="AH56" i="8"/>
  <c r="AH63" i="8" s="1"/>
  <c r="C63" i="8" s="1"/>
  <c r="AH55" i="8"/>
  <c r="AH54" i="8"/>
  <c r="AH53" i="8"/>
  <c r="AH52" i="8"/>
  <c r="AH46" i="8"/>
  <c r="AH45" i="8"/>
  <c r="AH44" i="8"/>
  <c r="AH43" i="8"/>
  <c r="AH42" i="8"/>
  <c r="AH41" i="8"/>
  <c r="AH40" i="8"/>
  <c r="AH39" i="8"/>
  <c r="AH47" i="8" s="1"/>
  <c r="C47" i="8" s="1"/>
  <c r="AH38" i="8"/>
  <c r="AH30" i="8"/>
  <c r="AH29" i="8"/>
  <c r="AH28" i="8"/>
  <c r="AH27" i="8"/>
  <c r="AH26" i="8"/>
  <c r="AH25" i="8"/>
  <c r="AH24" i="8"/>
  <c r="AH31" i="8" s="1"/>
  <c r="C31" i="8" s="1"/>
  <c r="AH23" i="8"/>
  <c r="AH22" i="8"/>
  <c r="AH21" i="8"/>
  <c r="AH20" i="8"/>
  <c r="AH15" i="8"/>
  <c r="AH14" i="8"/>
  <c r="AH13" i="8"/>
  <c r="AH12" i="8"/>
  <c r="AH11" i="8"/>
  <c r="AH10" i="8"/>
  <c r="AH9" i="8"/>
  <c r="AH8" i="8"/>
  <c r="AH7" i="8"/>
  <c r="AH6" i="8"/>
  <c r="AH16" i="8" s="1"/>
  <c r="C16" i="8" s="1"/>
  <c r="AH5" i="8"/>
  <c r="AH4" i="8"/>
  <c r="AH139" i="7"/>
  <c r="AH138" i="7"/>
  <c r="AH137" i="7"/>
  <c r="AH136" i="7"/>
  <c r="AH135" i="7"/>
  <c r="AH134" i="7"/>
  <c r="AH133" i="7"/>
  <c r="AH132" i="7"/>
  <c r="AH131" i="7"/>
  <c r="AH130" i="7"/>
  <c r="AH140" i="7" s="1"/>
  <c r="C140" i="7" s="1"/>
  <c r="AH129" i="7"/>
  <c r="AH123" i="7"/>
  <c r="AH122" i="7"/>
  <c r="AH121" i="7"/>
  <c r="AH120" i="7"/>
  <c r="AH119" i="7"/>
  <c r="AH118" i="7"/>
  <c r="AH117" i="7"/>
  <c r="AH116" i="7"/>
  <c r="AH124" i="7" s="1"/>
  <c r="C124" i="7" s="1"/>
  <c r="AH115" i="7"/>
  <c r="AH109" i="7"/>
  <c r="AH108" i="7"/>
  <c r="AH107" i="7"/>
  <c r="AH106" i="7"/>
  <c r="AH105" i="7"/>
  <c r="AH104" i="7"/>
  <c r="AH103" i="7"/>
  <c r="AH102" i="7"/>
  <c r="AH101" i="7"/>
  <c r="AH110" i="7" s="1"/>
  <c r="C110" i="7" s="1"/>
  <c r="AH100" i="7"/>
  <c r="AH94" i="7"/>
  <c r="AH93" i="7"/>
  <c r="AH92" i="7"/>
  <c r="AH91" i="7"/>
  <c r="AH90" i="7"/>
  <c r="AH89" i="7"/>
  <c r="AH88" i="7"/>
  <c r="AH87" i="7"/>
  <c r="AH86" i="7"/>
  <c r="AH85" i="7"/>
  <c r="AH95" i="7" s="1"/>
  <c r="C95" i="7" s="1"/>
  <c r="AH84" i="7"/>
  <c r="AH78" i="7"/>
  <c r="AH77" i="7"/>
  <c r="AH76" i="7"/>
  <c r="AH75" i="7"/>
  <c r="AH74" i="7"/>
  <c r="AH73" i="7"/>
  <c r="AH72" i="7"/>
  <c r="AH71" i="7"/>
  <c r="AH70" i="7"/>
  <c r="AH69" i="7"/>
  <c r="AH79" i="7" s="1"/>
  <c r="C79" i="7" s="1"/>
  <c r="AH68" i="7"/>
  <c r="AH62" i="7"/>
  <c r="AH61" i="7"/>
  <c r="AH60" i="7"/>
  <c r="AH59" i="7"/>
  <c r="AH58" i="7"/>
  <c r="AH57" i="7"/>
  <c r="AH56" i="7"/>
  <c r="AH55" i="7"/>
  <c r="AH54" i="7"/>
  <c r="AH53" i="7"/>
  <c r="AH63" i="7" s="1"/>
  <c r="C63" i="7" s="1"/>
  <c r="AH52" i="7"/>
  <c r="AH46" i="7"/>
  <c r="AH45" i="7"/>
  <c r="AH44" i="7"/>
  <c r="AH43" i="7"/>
  <c r="AH42" i="7"/>
  <c r="AH41" i="7"/>
  <c r="AH40" i="7"/>
  <c r="AH39" i="7"/>
  <c r="AH47" i="7" s="1"/>
  <c r="C47" i="7" s="1"/>
  <c r="AH38" i="7"/>
  <c r="AH30" i="7"/>
  <c r="AH29" i="7"/>
  <c r="AH28" i="7"/>
  <c r="AH27" i="7"/>
  <c r="AH26" i="7"/>
  <c r="AH25" i="7"/>
  <c r="AH24" i="7"/>
  <c r="AH23" i="7"/>
  <c r="AH22" i="7"/>
  <c r="AH21" i="7"/>
  <c r="AH31" i="7" s="1"/>
  <c r="C31" i="7" s="1"/>
  <c r="AH20" i="7"/>
  <c r="AH15" i="7"/>
  <c r="AH14" i="7"/>
  <c r="AH13" i="7"/>
  <c r="AH12" i="7"/>
  <c r="AH11" i="7"/>
  <c r="AH10" i="7"/>
  <c r="AH9" i="7"/>
  <c r="AH8" i="7"/>
  <c r="AH7" i="7"/>
  <c r="AH6" i="7"/>
  <c r="AH5" i="7"/>
  <c r="AH16" i="7" s="1"/>
  <c r="C16" i="7" s="1"/>
  <c r="AH4" i="7"/>
  <c r="AH139" i="6"/>
  <c r="AH138" i="6"/>
  <c r="AH137" i="6"/>
  <c r="AH136" i="6"/>
  <c r="AH135" i="6"/>
  <c r="AH134" i="6"/>
  <c r="AH133" i="6"/>
  <c r="AH132" i="6"/>
  <c r="AH131" i="6"/>
  <c r="AH130" i="6"/>
  <c r="AH140" i="6" s="1"/>
  <c r="C140" i="6" s="1"/>
  <c r="AH129" i="6"/>
  <c r="AH123" i="6"/>
  <c r="AH122" i="6"/>
  <c r="AH121" i="6"/>
  <c r="AH120" i="6"/>
  <c r="AH119" i="6"/>
  <c r="AH118" i="6"/>
  <c r="AH117" i="6"/>
  <c r="AH116" i="6"/>
  <c r="AH124" i="6" s="1"/>
  <c r="C124" i="6" s="1"/>
  <c r="AH115" i="6"/>
  <c r="AH109" i="6"/>
  <c r="AH108" i="6"/>
  <c r="AH107" i="6"/>
  <c r="AH106" i="6"/>
  <c r="AH105" i="6"/>
  <c r="AH104" i="6"/>
  <c r="AH103" i="6"/>
  <c r="AH102" i="6"/>
  <c r="AH101" i="6"/>
  <c r="AH110" i="6" s="1"/>
  <c r="C110" i="6" s="1"/>
  <c r="AH100" i="6"/>
  <c r="AH94" i="6"/>
  <c r="AH93" i="6"/>
  <c r="AH92" i="6"/>
  <c r="AH91" i="6"/>
  <c r="AH90" i="6"/>
  <c r="AH89" i="6"/>
  <c r="AH88" i="6"/>
  <c r="AH87" i="6"/>
  <c r="AH86" i="6"/>
  <c r="AH95" i="6" s="1"/>
  <c r="C95" i="6" s="1"/>
  <c r="AH85" i="6"/>
  <c r="AH84" i="6"/>
  <c r="AH78" i="6"/>
  <c r="AH77" i="6"/>
  <c r="AH76" i="6"/>
  <c r="AH75" i="6"/>
  <c r="AH74" i="6"/>
  <c r="AH73" i="6"/>
  <c r="AH72" i="6"/>
  <c r="AH71" i="6"/>
  <c r="AH79" i="6" s="1"/>
  <c r="C79" i="6" s="1"/>
  <c r="AH70" i="6"/>
  <c r="AH69" i="6"/>
  <c r="AH68" i="6"/>
  <c r="AH62" i="6"/>
  <c r="AH61" i="6"/>
  <c r="AH60" i="6"/>
  <c r="AH59" i="6"/>
  <c r="AH58" i="6"/>
  <c r="AH57" i="6"/>
  <c r="AH56" i="6"/>
  <c r="AH55" i="6"/>
  <c r="AH54" i="6"/>
  <c r="AH53" i="6"/>
  <c r="AH63" i="6" s="1"/>
  <c r="C63" i="6" s="1"/>
  <c r="AH52" i="6"/>
  <c r="AH46" i="6"/>
  <c r="AH45" i="6"/>
  <c r="AH44" i="6"/>
  <c r="AH43" i="6"/>
  <c r="AH42" i="6"/>
  <c r="AH41" i="6"/>
  <c r="AH40" i="6"/>
  <c r="AH39" i="6"/>
  <c r="AH47" i="6" s="1"/>
  <c r="C47" i="6" s="1"/>
  <c r="AH38" i="6"/>
  <c r="AH30" i="6"/>
  <c r="AH29" i="6"/>
  <c r="AH28" i="6"/>
  <c r="AH27" i="6"/>
  <c r="AH26" i="6"/>
  <c r="AH25" i="6"/>
  <c r="AH24" i="6"/>
  <c r="AH23" i="6"/>
  <c r="AH22" i="6"/>
  <c r="AH21" i="6"/>
  <c r="AH31" i="6" s="1"/>
  <c r="C31" i="6" s="1"/>
  <c r="AH20" i="6"/>
  <c r="AH15" i="6"/>
  <c r="AH14" i="6"/>
  <c r="AH13" i="6"/>
  <c r="AH12" i="6"/>
  <c r="AH11" i="6"/>
  <c r="AH10" i="6"/>
  <c r="AH9" i="6"/>
  <c r="AH8" i="6"/>
  <c r="AH7" i="6"/>
  <c r="AH6" i="6"/>
  <c r="AH5" i="6"/>
  <c r="AH16" i="6" s="1"/>
  <c r="C16" i="6" s="1"/>
  <c r="AH4" i="6"/>
  <c r="AH139" i="5"/>
  <c r="AH138" i="5"/>
  <c r="AH137" i="5"/>
  <c r="AH136" i="5"/>
  <c r="AH135" i="5"/>
  <c r="AH134" i="5"/>
  <c r="AH133" i="5"/>
  <c r="AH132" i="5"/>
  <c r="AH131" i="5"/>
  <c r="AH130" i="5"/>
  <c r="AH129" i="5"/>
  <c r="AH123" i="5"/>
  <c r="AH122" i="5"/>
  <c r="AH121" i="5"/>
  <c r="AH120" i="5"/>
  <c r="AH119" i="5"/>
  <c r="AH118" i="5"/>
  <c r="AH117" i="5"/>
  <c r="AH116" i="5"/>
  <c r="AH115" i="5"/>
  <c r="AH109" i="5"/>
  <c r="AH108" i="5"/>
  <c r="AH107" i="5"/>
  <c r="AH106" i="5"/>
  <c r="AH105" i="5"/>
  <c r="AH104" i="5"/>
  <c r="AH103" i="5"/>
  <c r="AH102" i="5"/>
  <c r="AH101" i="5"/>
  <c r="AH100" i="5"/>
  <c r="AH94" i="5"/>
  <c r="AH93" i="5"/>
  <c r="AH92" i="5"/>
  <c r="AH91" i="5"/>
  <c r="AH90" i="5"/>
  <c r="AH89" i="5"/>
  <c r="AH88" i="5"/>
  <c r="AH87" i="5"/>
  <c r="AH86" i="5"/>
  <c r="AH85" i="5"/>
  <c r="AH84" i="5"/>
  <c r="AH78" i="5"/>
  <c r="AH77" i="5"/>
  <c r="AH76" i="5"/>
  <c r="AH75" i="5"/>
  <c r="AH74" i="5"/>
  <c r="AH73" i="5"/>
  <c r="AH72" i="5"/>
  <c r="AH71" i="5"/>
  <c r="AH70" i="5"/>
  <c r="AH69" i="5"/>
  <c r="AH68" i="5"/>
  <c r="AH62" i="5"/>
  <c r="AH61" i="5"/>
  <c r="AH60" i="5"/>
  <c r="AH59" i="5"/>
  <c r="AH58" i="5"/>
  <c r="AH57" i="5"/>
  <c r="AH56" i="5"/>
  <c r="AH55" i="5"/>
  <c r="AH54" i="5"/>
  <c r="AH53" i="5"/>
  <c r="AH52" i="5"/>
  <c r="AH46" i="5"/>
  <c r="AH45" i="5"/>
  <c r="AH44" i="5"/>
  <c r="AH43" i="5"/>
  <c r="AH42" i="5"/>
  <c r="AH41" i="5"/>
  <c r="AH40" i="5"/>
  <c r="AH39" i="5"/>
  <c r="AH38" i="5"/>
  <c r="AH30" i="5"/>
  <c r="AH29" i="5"/>
  <c r="AH28" i="5"/>
  <c r="AH27" i="5"/>
  <c r="AH26" i="5"/>
  <c r="AH25" i="5"/>
  <c r="AH24" i="5"/>
  <c r="AH23" i="5"/>
  <c r="AH22" i="5"/>
  <c r="AH21" i="5"/>
  <c r="AH20" i="5"/>
  <c r="AH15" i="5"/>
  <c r="AH14" i="5"/>
  <c r="AH13" i="5"/>
  <c r="AH12" i="5"/>
  <c r="AH11" i="5"/>
  <c r="AH10" i="5"/>
  <c r="AH9" i="5"/>
  <c r="AH8" i="5"/>
  <c r="AH7" i="5"/>
  <c r="AH6" i="5"/>
  <c r="AH5" i="5"/>
  <c r="AH4" i="5"/>
  <c r="AH139" i="4"/>
  <c r="AH138" i="4"/>
  <c r="AH137" i="4"/>
  <c r="AH136" i="4"/>
  <c r="AH135" i="4"/>
  <c r="AH134" i="4"/>
  <c r="AH133" i="4"/>
  <c r="AH132" i="4"/>
  <c r="AH131" i="4"/>
  <c r="AH130" i="4"/>
  <c r="AH129" i="4"/>
  <c r="AH123" i="4"/>
  <c r="AH122" i="4"/>
  <c r="AH121" i="4"/>
  <c r="AH120" i="4"/>
  <c r="AH119" i="4"/>
  <c r="AH118" i="4"/>
  <c r="AH117" i="4"/>
  <c r="AH116" i="4"/>
  <c r="AH115" i="4"/>
  <c r="AH109" i="4"/>
  <c r="AH108" i="4"/>
  <c r="AH107" i="4"/>
  <c r="AH106" i="4"/>
  <c r="AH105" i="4"/>
  <c r="AH104" i="4"/>
  <c r="AH103" i="4"/>
  <c r="AH102" i="4"/>
  <c r="AH101" i="4"/>
  <c r="AH100" i="4"/>
  <c r="AH94" i="4"/>
  <c r="AH93" i="4"/>
  <c r="AH92" i="4"/>
  <c r="AH91" i="4"/>
  <c r="AH90" i="4"/>
  <c r="AH89" i="4"/>
  <c r="AH88" i="4"/>
  <c r="AH87" i="4"/>
  <c r="AH86" i="4"/>
  <c r="AH85" i="4"/>
  <c r="AH84" i="4"/>
  <c r="AH78" i="4"/>
  <c r="AH77" i="4"/>
  <c r="AH76" i="4"/>
  <c r="AH75" i="4"/>
  <c r="AH74" i="4"/>
  <c r="AH73" i="4"/>
  <c r="AH72" i="4"/>
  <c r="AH71" i="4"/>
  <c r="AH70" i="4"/>
  <c r="AH69" i="4"/>
  <c r="AH68" i="4"/>
  <c r="AH62" i="4"/>
  <c r="AH61" i="4"/>
  <c r="AH60" i="4"/>
  <c r="AH59" i="4"/>
  <c r="AH58" i="4"/>
  <c r="AH57" i="4"/>
  <c r="AH56" i="4"/>
  <c r="AH55" i="4"/>
  <c r="AH54" i="4"/>
  <c r="AH53" i="4"/>
  <c r="AH52" i="4"/>
  <c r="AH46" i="4"/>
  <c r="AH45" i="4"/>
  <c r="AH44" i="4"/>
  <c r="AH43" i="4"/>
  <c r="AH42" i="4"/>
  <c r="AH41" i="4"/>
  <c r="AH40" i="4"/>
  <c r="AH39" i="4"/>
  <c r="AH38" i="4"/>
  <c r="AH30" i="4"/>
  <c r="AH29" i="4"/>
  <c r="AH28" i="4"/>
  <c r="AH27" i="4"/>
  <c r="AH26" i="4"/>
  <c r="AH25" i="4"/>
  <c r="AH24" i="4"/>
  <c r="AH23" i="4"/>
  <c r="AH22" i="4"/>
  <c r="AH21" i="4"/>
  <c r="AH20" i="4"/>
  <c r="AH15" i="4"/>
  <c r="AH14" i="4"/>
  <c r="AH13" i="4"/>
  <c r="AH12" i="4"/>
  <c r="AH11" i="4"/>
  <c r="AH10" i="4"/>
  <c r="AH9" i="4"/>
  <c r="AH8" i="4"/>
  <c r="AH7" i="4"/>
  <c r="AH6" i="4"/>
  <c r="AH5" i="4"/>
  <c r="AH4" i="4"/>
  <c r="AH138" i="2"/>
  <c r="AH136" i="2"/>
  <c r="AH135" i="2"/>
  <c r="AH134" i="2"/>
  <c r="AH107" i="2"/>
  <c r="AH106" i="2"/>
  <c r="AH105" i="2"/>
  <c r="AH104" i="2"/>
  <c r="AH103" i="2"/>
  <c r="AH102" i="2"/>
  <c r="AH93" i="2"/>
  <c r="AH91" i="2"/>
  <c r="AH90" i="2"/>
  <c r="AH89" i="2"/>
  <c r="AH77" i="2"/>
  <c r="AH75" i="2"/>
  <c r="AH74" i="2"/>
  <c r="AH73" i="2"/>
  <c r="AH123" i="2"/>
  <c r="AH122" i="2"/>
  <c r="AH120" i="2"/>
  <c r="AH116" i="2"/>
  <c r="AH117" i="2"/>
  <c r="AH118" i="2"/>
  <c r="AH119" i="2"/>
  <c r="AH121" i="2"/>
  <c r="AH46" i="2"/>
  <c r="AH43" i="2"/>
  <c r="AH45" i="2"/>
  <c r="AH61" i="2"/>
  <c r="AH59" i="2"/>
  <c r="AH58" i="2"/>
  <c r="AH57" i="2"/>
  <c r="AH56" i="2"/>
  <c r="AH139" i="2"/>
  <c r="AH137" i="2"/>
  <c r="AH133" i="2"/>
  <c r="AH132" i="2"/>
  <c r="AH131" i="2"/>
  <c r="AH130" i="2"/>
  <c r="AH129" i="2"/>
  <c r="AH115" i="2"/>
  <c r="AH109" i="2"/>
  <c r="AH108" i="2"/>
  <c r="AH101" i="2"/>
  <c r="AH100" i="2"/>
  <c r="AH94" i="2"/>
  <c r="AH92" i="2"/>
  <c r="AH88" i="2"/>
  <c r="AH87" i="2"/>
  <c r="AH86" i="2"/>
  <c r="AH85" i="2"/>
  <c r="AH84" i="2"/>
  <c r="AH78" i="2"/>
  <c r="AH76" i="2"/>
  <c r="AH72" i="2"/>
  <c r="AH71" i="2"/>
  <c r="AH70" i="2"/>
  <c r="AH69" i="2"/>
  <c r="AH68" i="2"/>
  <c r="AH62" i="2"/>
  <c r="AH60" i="2"/>
  <c r="AH55" i="2"/>
  <c r="AH54" i="2"/>
  <c r="AH53" i="2"/>
  <c r="AH52" i="2"/>
  <c r="AH44" i="2"/>
  <c r="AH42" i="2"/>
  <c r="AH41" i="2"/>
  <c r="AH40" i="2"/>
  <c r="AH39" i="2"/>
  <c r="AH38" i="2"/>
  <c r="AH30" i="2"/>
  <c r="AH29" i="2"/>
  <c r="AH28" i="2"/>
  <c r="AH27" i="2"/>
  <c r="AH26" i="2"/>
  <c r="AH25" i="2"/>
  <c r="AH24" i="2"/>
  <c r="AH23" i="2"/>
  <c r="AH22" i="2"/>
  <c r="AH21" i="2"/>
  <c r="AH20" i="2"/>
  <c r="AH15" i="2"/>
  <c r="AH14" i="2"/>
  <c r="AH13" i="2"/>
  <c r="AH12" i="2"/>
  <c r="AH11" i="2"/>
  <c r="AH10" i="2"/>
  <c r="AH9" i="2"/>
  <c r="AH8" i="2"/>
  <c r="AH7" i="2"/>
  <c r="AH6" i="2"/>
  <c r="AH5" i="2"/>
  <c r="AH4" i="2"/>
  <c r="AH140" i="15" l="1"/>
  <c r="C140" i="15" s="1"/>
  <c r="X149" i="15" s="1"/>
  <c r="AH124" i="15"/>
  <c r="C124" i="15" s="1"/>
  <c r="X151" i="15" s="1"/>
  <c r="F45" i="17" s="1"/>
  <c r="AH110" i="15"/>
  <c r="C110" i="15" s="1"/>
  <c r="AH95" i="15"/>
  <c r="C95" i="15" s="1"/>
  <c r="AH79" i="15"/>
  <c r="C79" i="15" s="1"/>
  <c r="AH63" i="15"/>
  <c r="C63" i="15" s="1"/>
  <c r="AH47" i="15"/>
  <c r="C47" i="15" s="1"/>
  <c r="X150" i="15" s="1"/>
  <c r="F44" i="17" s="1"/>
  <c r="AH31" i="15"/>
  <c r="C31" i="15" s="1"/>
  <c r="AH79" i="4"/>
  <c r="C79" i="4" s="1"/>
  <c r="AH124" i="4"/>
  <c r="C124" i="4" s="1"/>
  <c r="T151" i="4" s="1"/>
  <c r="F33" i="17" s="1"/>
  <c r="AH31" i="4"/>
  <c r="C31" i="4" s="1"/>
  <c r="AH63" i="4"/>
  <c r="C63" i="4" s="1"/>
  <c r="AH140" i="4"/>
  <c r="C140" i="4" s="1"/>
  <c r="AH95" i="4"/>
  <c r="C95" i="4" s="1"/>
  <c r="AH110" i="4"/>
  <c r="C110" i="4" s="1"/>
  <c r="AH47" i="4"/>
  <c r="C47" i="4" s="1"/>
  <c r="T150" i="4" s="1"/>
  <c r="F32" i="17" s="1"/>
  <c r="AH16" i="4"/>
  <c r="C16" i="4" s="1"/>
  <c r="AH16" i="13"/>
  <c r="C16" i="13" s="1"/>
  <c r="X148" i="13" s="1"/>
  <c r="F48" i="17" s="1"/>
  <c r="AH16" i="15"/>
  <c r="C16" i="15" s="1"/>
  <c r="AH140" i="5"/>
  <c r="C140" i="5" s="1"/>
  <c r="AH124" i="5"/>
  <c r="C124" i="5" s="1"/>
  <c r="AH110" i="5"/>
  <c r="C110" i="5" s="1"/>
  <c r="AH95" i="5"/>
  <c r="C95" i="5" s="1"/>
  <c r="AH79" i="5"/>
  <c r="C79" i="5" s="1"/>
  <c r="AH63" i="5"/>
  <c r="C63" i="5" s="1"/>
  <c r="AH47" i="5"/>
  <c r="C47" i="5" s="1"/>
  <c r="AH31" i="5"/>
  <c r="C31" i="5" s="1"/>
  <c r="AH16" i="5"/>
  <c r="C16" i="5" s="1"/>
  <c r="AH124" i="2"/>
  <c r="AH110" i="2"/>
  <c r="C110" i="2" s="1"/>
  <c r="AH16" i="2"/>
  <c r="C16" i="2" s="1"/>
  <c r="AH47" i="2"/>
  <c r="C47" i="2" s="1"/>
  <c r="AH63" i="2"/>
  <c r="C63" i="2" s="1"/>
  <c r="AH79" i="2"/>
  <c r="C79" i="2" s="1"/>
  <c r="AH95" i="2"/>
  <c r="C95" i="2" s="1"/>
  <c r="AH140" i="2"/>
  <c r="C140" i="2" s="1"/>
  <c r="AH31" i="2"/>
  <c r="C31" i="2" s="1"/>
  <c r="X148" i="15" l="1"/>
  <c r="F42" i="17" s="1"/>
  <c r="F43" i="17"/>
  <c r="F31" i="17"/>
  <c r="T149" i="4"/>
  <c r="T148" i="4"/>
  <c r="F30" i="17" s="1"/>
  <c r="C124" i="2" l="1"/>
</calcChain>
</file>

<file path=xl/sharedStrings.xml><?xml version="1.0" encoding="utf-8"?>
<sst xmlns="http://schemas.openxmlformats.org/spreadsheetml/2006/main" count="7688" uniqueCount="96">
  <si>
    <t xml:space="preserve">Adoption Cat Room </t>
  </si>
  <si>
    <t>Room Occupied</t>
  </si>
  <si>
    <t>MUSIC</t>
  </si>
  <si>
    <t>TOY</t>
  </si>
  <si>
    <t>SCENT</t>
  </si>
  <si>
    <t>HIDE</t>
  </si>
  <si>
    <t>CLICKER</t>
  </si>
  <si>
    <t>SCRATCH</t>
  </si>
  <si>
    <t>HUMAN 1 on 1</t>
  </si>
  <si>
    <t>VISUAL</t>
  </si>
  <si>
    <t>BLANKET</t>
  </si>
  <si>
    <t>TREAT</t>
  </si>
  <si>
    <t>y</t>
  </si>
  <si>
    <t>n</t>
  </si>
  <si>
    <t>Open Cat Portals</t>
  </si>
  <si>
    <t>OCTOBER</t>
  </si>
  <si>
    <t>Scaredy Cat Room</t>
  </si>
  <si>
    <t>Quality of Stay Score:</t>
  </si>
  <si>
    <t>Quality of Stat Score:</t>
  </si>
  <si>
    <t>Protected Custody</t>
  </si>
  <si>
    <t>DOG BED</t>
  </si>
  <si>
    <t>FOOD ENRICHMENT</t>
  </si>
  <si>
    <t>BLUE ADOPTION POD</t>
  </si>
  <si>
    <t>PUZZLE TOY</t>
  </si>
  <si>
    <t>YARDTIME/WALKS</t>
  </si>
  <si>
    <t xml:space="preserve">YELLOW ADOPTION </t>
  </si>
  <si>
    <t xml:space="preserve">GREEN ADOPTION </t>
  </si>
  <si>
    <t xml:space="preserve">V.I.P ADOPTION </t>
  </si>
  <si>
    <t>CANINE QUARANTINE</t>
  </si>
  <si>
    <t xml:space="preserve">EAC Adoption </t>
  </si>
  <si>
    <t xml:space="preserve">OCTOBER </t>
  </si>
  <si>
    <t>Y</t>
  </si>
  <si>
    <t>N</t>
  </si>
  <si>
    <t>YN</t>
  </si>
  <si>
    <t xml:space="preserve">  n</t>
  </si>
  <si>
    <t>COHOUSE</t>
  </si>
  <si>
    <t>HUMAN 1 on1</t>
  </si>
  <si>
    <t>BED OR BLANKET</t>
  </si>
  <si>
    <t>PLAYROOM/WALKS</t>
  </si>
  <si>
    <t>TREAT/PUZZLE</t>
  </si>
  <si>
    <t xml:space="preserve">ADOPTION CATS </t>
  </si>
  <si>
    <t>QOS</t>
  </si>
  <si>
    <t>ADOPTION DOGS</t>
  </si>
  <si>
    <t>QOS PCD DOGS</t>
  </si>
  <si>
    <t>QOS QUARANTINE DOGS</t>
  </si>
  <si>
    <t xml:space="preserve"> n</t>
  </si>
  <si>
    <t>POINTS</t>
  </si>
  <si>
    <t xml:space="preserve">Playgroups </t>
  </si>
  <si>
    <t>Sessions</t>
  </si>
  <si>
    <t>Eligible- participation %</t>
  </si>
  <si>
    <t>POINT VALUE</t>
  </si>
  <si>
    <t>DOGS</t>
  </si>
  <si>
    <t>KONG</t>
  </si>
  <si>
    <t>KONG w/ KIBBLE</t>
  </si>
  <si>
    <t>NYLABONE</t>
  </si>
  <si>
    <t>PLUSH TOY</t>
  </si>
  <si>
    <t>BED</t>
  </si>
  <si>
    <t>BROTH ICE CUBE</t>
  </si>
  <si>
    <t>BUBBLES</t>
  </si>
  <si>
    <t>HIDE A TREAT</t>
  </si>
  <si>
    <t>PB/CREAM CHEESE</t>
  </si>
  <si>
    <t>AUDIO BOOK</t>
  </si>
  <si>
    <t>PAPER ROLL BOMB</t>
  </si>
  <si>
    <t>RUN/STROLL</t>
  </si>
  <si>
    <t>HUMAN SOCIALIZATION</t>
  </si>
  <si>
    <t>COHOUSING</t>
  </si>
  <si>
    <t>VISUAL/TV</t>
  </si>
  <si>
    <t>YARDTIME</t>
  </si>
  <si>
    <t>PLAYGROUP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</si>
  <si>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</si>
  <si>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</si>
  <si>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</si>
  <si>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</si>
  <si>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</si>
  <si>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</si>
  <si>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</si>
  <si>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</si>
  <si>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</si>
  <si>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MAY</t>
  </si>
  <si>
    <t>SEPTEMBER</t>
  </si>
  <si>
    <t>CATS</t>
  </si>
  <si>
    <t>BALLS</t>
  </si>
  <si>
    <t>SCRATCH PAD</t>
  </si>
  <si>
    <t>CATNIP</t>
  </si>
  <si>
    <t>PAPER ROLL</t>
  </si>
  <si>
    <t>WAND TOY</t>
  </si>
  <si>
    <t>TREATS</t>
  </si>
  <si>
    <t>CLICKER TRAINING</t>
  </si>
  <si>
    <t>HIDING SPACE</t>
  </si>
  <si>
    <t>OPEN PORTAL</t>
  </si>
  <si>
    <t>QOS          ADOPTION CATS</t>
  </si>
  <si>
    <t>QOS          ADOPTION DOGS</t>
  </si>
  <si>
    <t>QOS           ADOPTION CATS</t>
  </si>
  <si>
    <t>QOS           ADOPTION DOGS</t>
  </si>
  <si>
    <t>QOS            ADOPTION CATS</t>
  </si>
  <si>
    <t>QOS            ADOPTION 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</si>
</sst>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F2F2F"/>
      <name val="Segoe UI"/>
      <family val="2"/>
    </font>
    <font>
      <sz val="11"/>
      <color rgb="FF2F2F2F"/>
      <name val="Calibri"/>
      <family val="2"/>
      <scheme val="minor"/>
    </font>
    <font>
      <sz val="11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17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2" xfId="0" applyFill="1" applyBorder="1"/>
    <xf numFmtId="0" fontId="0" fillId="0" borderId="3" xfId="0" applyBorder="1"/>
    <xf numFmtId="0" fontId="0" fillId="3" borderId="4" xfId="0" applyFill="1" applyBorder="1" applyAlignment="1">
      <alignment horizontal="center"/>
    </xf>
    <xf numFmtId="0" fontId="0" fillId="0" borderId="5" xfId="0" applyBorder="1"/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6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5" xfId="0" applyBorder="1"/>
    <xf numFmtId="0" fontId="0" fillId="8" borderId="2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0" fillId="0" borderId="18" xfId="0" applyBorder="1"/>
    <xf numFmtId="17" fontId="0" fillId="10" borderId="1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20" xfId="0" applyBorder="1"/>
    <xf numFmtId="0" fontId="0" fillId="12" borderId="20" xfId="0" applyFill="1" applyBorder="1"/>
    <xf numFmtId="0" fontId="0" fillId="12" borderId="11" xfId="0" applyFill="1" applyBorder="1"/>
    <xf numFmtId="0" fontId="0" fillId="12" borderId="18" xfId="0" applyFill="1" applyBorder="1"/>
    <xf numFmtId="0" fontId="0" fillId="12" borderId="19" xfId="0" applyFill="1" applyBorder="1"/>
    <xf numFmtId="0" fontId="0" fillId="2" borderId="13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2" borderId="0" xfId="0" applyFill="1"/>
    <xf numFmtId="0" fontId="0" fillId="12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0" borderId="0" xfId="0" applyBorder="1"/>
    <xf numFmtId="0" fontId="0" fillId="12" borderId="0" xfId="0" applyFill="1" applyBorder="1"/>
    <xf numFmtId="0" fontId="0" fillId="12" borderId="23" xfId="0" applyFill="1" applyBorder="1"/>
    <xf numFmtId="0" fontId="0" fillId="16" borderId="0" xfId="0" applyFill="1"/>
    <xf numFmtId="0" fontId="0" fillId="0" borderId="1" xfId="0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12" borderId="3" xfId="0" applyFill="1" applyBorder="1"/>
    <xf numFmtId="0" fontId="0" fillId="16" borderId="0" xfId="0" applyFill="1" applyBorder="1"/>
    <xf numFmtId="0" fontId="3" fillId="0" borderId="1" xfId="0" quotePrefix="1" applyFont="1" applyBorder="1" applyAlignment="1" applyProtection="1">
      <alignment horizontal="center" wrapText="1"/>
      <protection locked="0"/>
    </xf>
    <xf numFmtId="0" fontId="0" fillId="0" borderId="8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4" fillId="0" borderId="1" xfId="0" quotePrefix="1" applyFont="1" applyBorder="1" applyAlignment="1" applyProtection="1">
      <alignment horizontal="center" wrapText="1"/>
      <protection locked="0"/>
    </xf>
    <xf numFmtId="0" fontId="0" fillId="17" borderId="0" xfId="0" applyFill="1" applyBorder="1"/>
    <xf numFmtId="0" fontId="2" fillId="17" borderId="0" xfId="0" applyFont="1" applyFill="1" applyBorder="1"/>
    <xf numFmtId="0" fontId="2" fillId="17" borderId="0" xfId="0" applyFont="1" applyFill="1" applyBorder="1" applyAlignment="1">
      <alignment horizontal="center"/>
    </xf>
    <xf numFmtId="0" fontId="0" fillId="18" borderId="0" xfId="0" applyFill="1" applyBorder="1"/>
    <xf numFmtId="0" fontId="2" fillId="18" borderId="0" xfId="0" applyFont="1" applyFill="1" applyBorder="1"/>
    <xf numFmtId="0" fontId="2" fillId="18" borderId="0" xfId="0" applyFont="1" applyFill="1" applyBorder="1" applyAlignment="1">
      <alignment horizontal="center"/>
    </xf>
    <xf numFmtId="0" fontId="0" fillId="11" borderId="0" xfId="0" applyFill="1" applyBorder="1"/>
    <xf numFmtId="0" fontId="0" fillId="19" borderId="0" xfId="0" applyFill="1" applyBorder="1"/>
    <xf numFmtId="0" fontId="0" fillId="20" borderId="0" xfId="0" applyFill="1" applyBorder="1"/>
    <xf numFmtId="164" fontId="2" fillId="17" borderId="1" xfId="0" applyNumberFormat="1" applyFont="1" applyFill="1" applyBorder="1"/>
    <xf numFmtId="164" fontId="2" fillId="18" borderId="1" xfId="0" applyNumberFormat="1" applyFont="1" applyFill="1" applyBorder="1"/>
    <xf numFmtId="164" fontId="0" fillId="11" borderId="1" xfId="0" applyNumberFormat="1" applyFill="1" applyBorder="1"/>
    <xf numFmtId="164" fontId="0" fillId="19" borderId="1" xfId="0" applyNumberFormat="1" applyFill="1" applyBorder="1"/>
    <xf numFmtId="0" fontId="0" fillId="12" borderId="1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8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3" xfId="0" applyFont="1" applyFill="1" applyBorder="1" applyAlignment="1">
      <alignment horizontal="center"/>
    </xf>
    <xf numFmtId="0" fontId="0" fillId="12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 applyProtection="1">
      <alignment horizontal="center"/>
      <protection locked="0"/>
    </xf>
    <xf numFmtId="0" fontId="0" fillId="12" borderId="1" xfId="0" applyFill="1" applyBorder="1" applyAlignment="1" applyProtection="1">
      <alignment horizontal="center"/>
      <protection locked="0"/>
    </xf>
    <xf numFmtId="0" fontId="0" fillId="7" borderId="3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17" borderId="17" xfId="0" applyFill="1" applyBorder="1" applyAlignment="1">
      <alignment horizontal="left"/>
    </xf>
    <xf numFmtId="0" fontId="2" fillId="17" borderId="18" xfId="0" applyFont="1" applyFill="1" applyBorder="1" applyAlignment="1">
      <alignment horizontal="left"/>
    </xf>
    <xf numFmtId="0" fontId="2" fillId="17" borderId="19" xfId="0" applyFont="1" applyFill="1" applyBorder="1" applyAlignment="1">
      <alignment horizontal="left"/>
    </xf>
    <xf numFmtId="0" fontId="0" fillId="18" borderId="22" xfId="0" applyFill="1" applyBorder="1" applyAlignment="1">
      <alignment horizontal="left"/>
    </xf>
    <xf numFmtId="0" fontId="2" fillId="18" borderId="0" xfId="0" applyFont="1" applyFill="1" applyBorder="1" applyAlignment="1">
      <alignment horizontal="left"/>
    </xf>
    <xf numFmtId="0" fontId="2" fillId="18" borderId="23" xfId="0" applyFont="1" applyFill="1" applyBorder="1" applyAlignment="1">
      <alignment horizontal="left"/>
    </xf>
    <xf numFmtId="0" fontId="0" fillId="11" borderId="22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11" borderId="23" xfId="0" applyFill="1" applyBorder="1" applyAlignment="1">
      <alignment horizontal="left"/>
    </xf>
    <xf numFmtId="0" fontId="0" fillId="19" borderId="24" xfId="0" applyFill="1" applyBorder="1" applyAlignment="1">
      <alignment horizontal="left"/>
    </xf>
    <xf numFmtId="0" fontId="0" fillId="19" borderId="20" xfId="0" applyFill="1" applyBorder="1" applyAlignment="1">
      <alignment horizontal="left"/>
    </xf>
    <xf numFmtId="0" fontId="0" fillId="19" borderId="25" xfId="0" applyFill="1" applyBorder="1" applyAlignment="1">
      <alignment horizontal="left"/>
    </xf>
    <xf numFmtId="0" fontId="0" fillId="17" borderId="18" xfId="0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164" fontId="2" fillId="17" borderId="29" xfId="0" applyNumberFormat="1" applyFont="1" applyFill="1" applyBorder="1" applyAlignment="1">
      <alignment horizontal="center"/>
    </xf>
    <xf numFmtId="164" fontId="2" fillId="18" borderId="30" xfId="0" applyNumberFormat="1" applyFont="1" applyFill="1" applyBorder="1" applyAlignment="1">
      <alignment horizontal="center"/>
    </xf>
    <xf numFmtId="164" fontId="0" fillId="11" borderId="30" xfId="0" applyNumberFormat="1" applyFill="1" applyBorder="1" applyAlignment="1">
      <alignment horizontal="center"/>
    </xf>
    <xf numFmtId="164" fontId="0" fillId="19" borderId="30" xfId="0" applyNumberFormat="1" applyFill="1" applyBorder="1" applyAlignment="1">
      <alignment horizontal="center"/>
    </xf>
    <xf numFmtId="164" fontId="0" fillId="19" borderId="31" xfId="0" applyNumberFormat="1" applyFill="1" applyBorder="1" applyAlignment="1">
      <alignment horizontal="center"/>
    </xf>
    <xf numFmtId="164" fontId="2" fillId="17" borderId="26" xfId="0" applyNumberFormat="1" applyFont="1" applyFill="1" applyBorder="1" applyAlignment="1">
      <alignment horizontal="center"/>
    </xf>
    <xf numFmtId="164" fontId="2" fillId="18" borderId="27" xfId="0" applyNumberFormat="1" applyFont="1" applyFill="1" applyBorder="1" applyAlignment="1">
      <alignment horizontal="center"/>
    </xf>
    <xf numFmtId="164" fontId="0" fillId="11" borderId="27" xfId="0" applyNumberFormat="1" applyFill="1" applyBorder="1" applyAlignment="1">
      <alignment horizontal="center"/>
    </xf>
    <xf numFmtId="164" fontId="0" fillId="19" borderId="27" xfId="0" applyNumberFormat="1" applyFill="1" applyBorder="1" applyAlignment="1">
      <alignment horizontal="center"/>
    </xf>
    <xf numFmtId="164" fontId="0" fillId="19" borderId="28" xfId="0" applyNumberFormat="1" applyFill="1" applyBorder="1" applyAlignment="1">
      <alignment horizontal="center"/>
    </xf>
    <xf numFmtId="0" fontId="0" fillId="7" borderId="1" xfId="0" applyFill="1" applyBorder="1"/>
    <xf numFmtId="0" fontId="0" fillId="12" borderId="1" xfId="0" applyFill="1" applyBorder="1"/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" borderId="1" xfId="0" applyFill="1" applyBorder="1"/>
    <xf numFmtId="0" fontId="0" fillId="2" borderId="10" xfId="0" applyFill="1" applyBorder="1"/>
    <xf numFmtId="0" fontId="0" fillId="2" borderId="14" xfId="0" applyFill="1" applyBorder="1"/>
    <xf numFmtId="17" fontId="0" fillId="23" borderId="5" xfId="0" applyNumberFormat="1" applyFill="1" applyBorder="1" applyAlignment="1">
      <alignment horizontal="left"/>
    </xf>
    <xf numFmtId="0" fontId="0" fillId="23" borderId="5" xfId="0" applyFill="1" applyBorder="1" applyAlignment="1">
      <alignment horizontal="left"/>
    </xf>
    <xf numFmtId="0" fontId="0" fillId="23" borderId="35" xfId="0" applyFill="1" applyBorder="1" applyAlignment="1">
      <alignment horizontal="center"/>
    </xf>
    <xf numFmtId="0" fontId="0" fillId="17" borderId="22" xfId="0" applyFill="1" applyBorder="1" applyAlignment="1">
      <alignment horizontal="left"/>
    </xf>
    <xf numFmtId="0" fontId="2" fillId="17" borderId="0" xfId="0" applyFont="1" applyFill="1" applyBorder="1" applyAlignment="1">
      <alignment horizontal="left"/>
    </xf>
    <xf numFmtId="0" fontId="2" fillId="17" borderId="23" xfId="0" applyFont="1" applyFill="1" applyBorder="1" applyAlignment="1">
      <alignment horizontal="left"/>
    </xf>
    <xf numFmtId="164" fontId="2" fillId="17" borderId="36" xfId="0" applyNumberFormat="1" applyFont="1" applyFill="1" applyBorder="1" applyAlignment="1">
      <alignment horizontal="center"/>
    </xf>
    <xf numFmtId="0" fontId="0" fillId="17" borderId="0" xfId="0" applyFill="1" applyBorder="1" applyAlignment="1">
      <alignment horizontal="left"/>
    </xf>
    <xf numFmtId="164" fontId="2" fillId="17" borderId="37" xfId="0" applyNumberFormat="1" applyFont="1" applyFill="1" applyBorder="1" applyAlignment="1">
      <alignment horizontal="center"/>
    </xf>
    <xf numFmtId="17" fontId="0" fillId="12" borderId="17" xfId="0" applyNumberFormat="1" applyFill="1" applyBorder="1"/>
    <xf numFmtId="0" fontId="0" fillId="12" borderId="18" xfId="0" applyFill="1" applyBorder="1" applyAlignment="1">
      <alignment horizontal="center"/>
    </xf>
    <xf numFmtId="0" fontId="0" fillId="12" borderId="0" xfId="0" applyFill="1" applyBorder="1" applyAlignment="1">
      <alignment horizontal="left"/>
    </xf>
    <xf numFmtId="0" fontId="0" fillId="12" borderId="22" xfId="0" applyFill="1" applyBorder="1" applyAlignment="1">
      <alignment horizontal="left"/>
    </xf>
    <xf numFmtId="0" fontId="0" fillId="12" borderId="0" xfId="0" applyFill="1" applyBorder="1" applyAlignment="1">
      <alignment horizontal="center"/>
    </xf>
    <xf numFmtId="0" fontId="0" fillId="12" borderId="33" xfId="0" applyFill="1" applyBorder="1" applyAlignment="1">
      <alignment horizontal="left"/>
    </xf>
    <xf numFmtId="0" fontId="0" fillId="12" borderId="23" xfId="0" applyFill="1" applyBorder="1" applyAlignment="1">
      <alignment horizontal="center"/>
    </xf>
    <xf numFmtId="0" fontId="0" fillId="12" borderId="32" xfId="0" applyFill="1" applyBorder="1" applyAlignment="1">
      <alignment horizontal="left"/>
    </xf>
    <xf numFmtId="0" fontId="0" fillId="12" borderId="6" xfId="0" applyFill="1" applyBorder="1" applyAlignment="1">
      <alignment horizontal="left"/>
    </xf>
    <xf numFmtId="0" fontId="0" fillId="13" borderId="5" xfId="0" applyFill="1" applyBorder="1"/>
    <xf numFmtId="0" fontId="5" fillId="24" borderId="0" xfId="0" applyFont="1" applyFill="1" applyBorder="1"/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/>
    <xf numFmtId="0" fontId="0" fillId="24" borderId="0" xfId="0" applyFill="1"/>
    <xf numFmtId="0" fontId="0" fillId="24" borderId="0" xfId="0" applyFill="1" applyAlignment="1">
      <alignment horizontal="center"/>
    </xf>
    <xf numFmtId="0" fontId="0" fillId="25" borderId="34" xfId="0" applyFill="1" applyBorder="1"/>
    <xf numFmtId="0" fontId="0" fillId="25" borderId="5" xfId="0" applyFill="1" applyBorder="1"/>
    <xf numFmtId="0" fontId="0" fillId="25" borderId="24" xfId="0" applyFill="1" applyBorder="1"/>
    <xf numFmtId="0" fontId="0" fillId="25" borderId="20" xfId="0" applyFill="1" applyBorder="1"/>
    <xf numFmtId="0" fontId="1" fillId="4" borderId="7" xfId="0" applyFont="1" applyFill="1" applyBorder="1" applyAlignment="1">
      <alignment horizontal="left"/>
    </xf>
    <xf numFmtId="0" fontId="0" fillId="4" borderId="8" xfId="0" applyFill="1" applyBorder="1"/>
    <xf numFmtId="0" fontId="1" fillId="4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1" fillId="23" borderId="34" xfId="0" applyFont="1" applyFill="1" applyBorder="1" applyAlignment="1">
      <alignment horizontal="left"/>
    </xf>
    <xf numFmtId="0" fontId="0" fillId="4" borderId="2" xfId="0" applyNumberFormat="1" applyFill="1" applyBorder="1"/>
    <xf numFmtId="0" fontId="1" fillId="13" borderId="34" xfId="0" applyFont="1" applyFill="1" applyBorder="1" applyAlignment="1">
      <alignment horizontal="left"/>
    </xf>
    <xf numFmtId="0" fontId="1" fillId="13" borderId="3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00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22396-C3CF-4432-B26F-2B887782F879}">
  <dimension ref="A1:Z60"/>
  <sheetViews>
    <sheetView tabSelected="1" workbookViewId="0">
      <selection activeCell="T52" sqref="T52"/>
    </sheetView>
  </sheetViews>
  <sheetFormatPr baseColWidth="10" defaultColWidth="8.83203125" defaultRowHeight="15" x14ac:dyDescent="0.2"/>
  <cols>
    <col min="1" max="1" width="25.5" customWidth="1"/>
    <col min="2" max="2" width="0.1640625" hidden="1" customWidth="1"/>
    <col min="3" max="3" width="9.1640625" hidden="1" customWidth="1"/>
    <col min="6" max="6" width="9.5" customWidth="1"/>
  </cols>
  <sheetData>
    <row r="1" spans="1:26" x14ac:dyDescent="0.2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48"/>
    </row>
    <row r="2" spans="1:26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48"/>
    </row>
    <row r="3" spans="1:26" ht="16" thickBot="1" x14ac:dyDescent="0.25">
      <c r="A3" s="145"/>
      <c r="B3" s="145"/>
      <c r="C3" s="145" t="s">
        <v>50</v>
      </c>
      <c r="D3" s="145"/>
      <c r="E3" s="145"/>
      <c r="F3" s="145"/>
      <c r="G3" s="146"/>
      <c r="H3" s="146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48"/>
    </row>
    <row r="4" spans="1:26" ht="16" thickBot="1" x14ac:dyDescent="0.25">
      <c r="A4" s="153" t="s">
        <v>51</v>
      </c>
      <c r="B4" s="154"/>
      <c r="C4" s="154"/>
      <c r="D4" s="155" t="s">
        <v>46</v>
      </c>
      <c r="E4" s="147"/>
      <c r="F4" s="162" t="s">
        <v>80</v>
      </c>
      <c r="G4" s="143"/>
      <c r="H4" s="143"/>
      <c r="I4" s="163" t="s">
        <v>46</v>
      </c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</row>
    <row r="5" spans="1:26" ht="16" thickBot="1" x14ac:dyDescent="0.25">
      <c r="A5" s="123" t="s">
        <v>52</v>
      </c>
      <c r="B5" s="122"/>
      <c r="C5" s="122"/>
      <c r="D5" s="156">
        <v>1</v>
      </c>
      <c r="E5" s="147"/>
      <c r="F5" s="149" t="s">
        <v>81</v>
      </c>
      <c r="G5" s="150"/>
      <c r="H5" s="150"/>
      <c r="I5" s="158">
        <v>2</v>
      </c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</row>
    <row r="6" spans="1:26" ht="16" thickBot="1" x14ac:dyDescent="0.25">
      <c r="A6" s="123" t="s">
        <v>53</v>
      </c>
      <c r="B6" s="122"/>
      <c r="C6" s="122"/>
      <c r="D6" s="156">
        <v>2</v>
      </c>
      <c r="E6" s="147"/>
      <c r="F6" s="149" t="s">
        <v>58</v>
      </c>
      <c r="G6" s="150"/>
      <c r="H6" s="150"/>
      <c r="I6" s="158">
        <v>2</v>
      </c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</row>
    <row r="7" spans="1:26" ht="16" thickBot="1" x14ac:dyDescent="0.25">
      <c r="A7" s="123" t="s">
        <v>54</v>
      </c>
      <c r="B7" s="122"/>
      <c r="C7" s="122"/>
      <c r="D7" s="156">
        <v>1</v>
      </c>
      <c r="E7" s="147"/>
      <c r="F7" s="149" t="s">
        <v>4</v>
      </c>
      <c r="G7" s="150"/>
      <c r="H7" s="150"/>
      <c r="I7" s="158">
        <v>1</v>
      </c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</row>
    <row r="8" spans="1:26" ht="16" thickBot="1" x14ac:dyDescent="0.25">
      <c r="A8" s="123" t="s">
        <v>4</v>
      </c>
      <c r="B8" s="122"/>
      <c r="C8" s="122"/>
      <c r="D8" s="156">
        <v>1</v>
      </c>
      <c r="E8" s="147"/>
      <c r="F8" s="149" t="s">
        <v>61</v>
      </c>
      <c r="G8" s="150"/>
      <c r="H8" s="150"/>
      <c r="I8" s="158">
        <v>1</v>
      </c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</row>
    <row r="9" spans="1:26" ht="16" thickBot="1" x14ac:dyDescent="0.25">
      <c r="A9" s="123" t="s">
        <v>55</v>
      </c>
      <c r="B9" s="122"/>
      <c r="C9" s="122"/>
      <c r="D9" s="156">
        <v>1</v>
      </c>
      <c r="E9" s="147"/>
      <c r="F9" s="149" t="s">
        <v>55</v>
      </c>
      <c r="G9" s="150"/>
      <c r="H9" s="150"/>
      <c r="I9" s="158">
        <v>2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</row>
    <row r="10" spans="1:26" ht="16" thickBot="1" x14ac:dyDescent="0.25">
      <c r="A10" s="123" t="s">
        <v>10</v>
      </c>
      <c r="B10" s="122"/>
      <c r="C10" s="122"/>
      <c r="D10" s="156">
        <v>1</v>
      </c>
      <c r="E10" s="147"/>
      <c r="F10" s="149" t="s">
        <v>82</v>
      </c>
      <c r="G10" s="150"/>
      <c r="H10" s="150"/>
      <c r="I10" s="158">
        <v>2</v>
      </c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</row>
    <row r="11" spans="1:26" ht="16" thickBot="1" x14ac:dyDescent="0.25">
      <c r="A11" s="123" t="s">
        <v>56</v>
      </c>
      <c r="B11" s="122"/>
      <c r="C11" s="122"/>
      <c r="D11" s="156">
        <v>1</v>
      </c>
      <c r="E11" s="147"/>
      <c r="F11" s="149" t="s">
        <v>83</v>
      </c>
      <c r="G11" s="150"/>
      <c r="H11" s="150"/>
      <c r="I11" s="158">
        <v>2</v>
      </c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</row>
    <row r="12" spans="1:26" ht="16" thickBot="1" x14ac:dyDescent="0.25">
      <c r="A12" s="123" t="s">
        <v>57</v>
      </c>
      <c r="B12" s="122"/>
      <c r="C12" s="122"/>
      <c r="D12" s="156">
        <v>1</v>
      </c>
      <c r="E12" s="147"/>
      <c r="F12" s="149" t="s">
        <v>10</v>
      </c>
      <c r="G12" s="150"/>
      <c r="H12" s="150"/>
      <c r="I12" s="158">
        <v>2</v>
      </c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</row>
    <row r="13" spans="1:26" ht="16" thickBot="1" x14ac:dyDescent="0.25">
      <c r="A13" s="123" t="s">
        <v>58</v>
      </c>
      <c r="B13" s="122"/>
      <c r="C13" s="122"/>
      <c r="D13" s="156">
        <v>1</v>
      </c>
      <c r="E13" s="147"/>
      <c r="F13" s="149" t="s">
        <v>84</v>
      </c>
      <c r="G13" s="150"/>
      <c r="H13" s="150"/>
      <c r="I13" s="158">
        <v>2</v>
      </c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</row>
    <row r="14" spans="1:26" ht="16" thickBot="1" x14ac:dyDescent="0.25">
      <c r="A14" s="123" t="s">
        <v>59</v>
      </c>
      <c r="B14" s="122"/>
      <c r="C14" s="122"/>
      <c r="D14" s="156">
        <v>2</v>
      </c>
      <c r="E14" s="147"/>
      <c r="F14" s="149" t="s">
        <v>85</v>
      </c>
      <c r="G14" s="150"/>
      <c r="H14" s="150"/>
      <c r="I14" s="158">
        <v>2</v>
      </c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</row>
    <row r="15" spans="1:26" ht="16" thickBot="1" x14ac:dyDescent="0.25">
      <c r="A15" s="123" t="s">
        <v>60</v>
      </c>
      <c r="B15" s="122"/>
      <c r="C15" s="122"/>
      <c r="D15" s="156">
        <v>2</v>
      </c>
      <c r="E15" s="147"/>
      <c r="F15" s="149" t="s">
        <v>86</v>
      </c>
      <c r="G15" s="150"/>
      <c r="H15" s="150"/>
      <c r="I15" s="158">
        <v>2</v>
      </c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</row>
    <row r="16" spans="1:26" ht="16" thickBot="1" x14ac:dyDescent="0.25">
      <c r="A16" s="123" t="s">
        <v>61</v>
      </c>
      <c r="B16" s="122"/>
      <c r="C16" s="122"/>
      <c r="D16" s="156">
        <v>1</v>
      </c>
      <c r="E16" s="147"/>
      <c r="F16" s="149" t="s">
        <v>2</v>
      </c>
      <c r="G16" s="150"/>
      <c r="H16" s="150"/>
      <c r="I16" s="158">
        <v>1</v>
      </c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</row>
    <row r="17" spans="1:25" ht="16" thickBot="1" x14ac:dyDescent="0.25">
      <c r="A17" s="123" t="s">
        <v>2</v>
      </c>
      <c r="B17" s="122"/>
      <c r="C17" s="122"/>
      <c r="D17" s="156">
        <v>1</v>
      </c>
      <c r="E17" s="147"/>
      <c r="F17" s="149" t="s">
        <v>87</v>
      </c>
      <c r="G17" s="150"/>
      <c r="H17" s="150"/>
      <c r="I17" s="158">
        <v>3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</row>
    <row r="18" spans="1:25" ht="16" thickBot="1" x14ac:dyDescent="0.25">
      <c r="A18" s="123" t="s">
        <v>62</v>
      </c>
      <c r="B18" s="122"/>
      <c r="C18" s="122"/>
      <c r="D18" s="156">
        <v>2</v>
      </c>
      <c r="E18" s="147"/>
      <c r="F18" s="149" t="s">
        <v>65</v>
      </c>
      <c r="G18" s="150"/>
      <c r="H18" s="150"/>
      <c r="I18" s="158">
        <v>2</v>
      </c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</row>
    <row r="19" spans="1:25" ht="16" thickBot="1" x14ac:dyDescent="0.25">
      <c r="A19" s="123" t="s">
        <v>63</v>
      </c>
      <c r="B19" s="122"/>
      <c r="C19" s="122"/>
      <c r="D19" s="156">
        <v>2</v>
      </c>
      <c r="E19" s="147"/>
      <c r="F19" s="149" t="s">
        <v>64</v>
      </c>
      <c r="G19" s="150"/>
      <c r="H19" s="150"/>
      <c r="I19" s="158">
        <v>2</v>
      </c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</row>
    <row r="20" spans="1:25" ht="16" thickBot="1" x14ac:dyDescent="0.25">
      <c r="A20" s="123" t="s">
        <v>64</v>
      </c>
      <c r="B20" s="122"/>
      <c r="C20" s="122"/>
      <c r="D20" s="156">
        <v>2</v>
      </c>
      <c r="E20" s="147"/>
      <c r="F20" s="149" t="s">
        <v>88</v>
      </c>
      <c r="G20" s="150"/>
      <c r="H20" s="150"/>
      <c r="I20" s="158">
        <v>2</v>
      </c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</row>
    <row r="21" spans="1:25" ht="16" thickBot="1" x14ac:dyDescent="0.25">
      <c r="A21" s="123" t="s">
        <v>65</v>
      </c>
      <c r="B21" s="122"/>
      <c r="C21" s="122"/>
      <c r="D21" s="156">
        <v>2</v>
      </c>
      <c r="E21" s="147"/>
      <c r="F21" s="149" t="s">
        <v>89</v>
      </c>
      <c r="G21" s="150"/>
      <c r="H21" s="150"/>
      <c r="I21" s="158">
        <v>1</v>
      </c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</row>
    <row r="22" spans="1:25" ht="16" thickBot="1" x14ac:dyDescent="0.25">
      <c r="A22" s="123" t="s">
        <v>66</v>
      </c>
      <c r="B22" s="122"/>
      <c r="C22" s="122"/>
      <c r="D22" s="156">
        <v>1</v>
      </c>
      <c r="E22" s="147"/>
      <c r="F22" s="151" t="s">
        <v>66</v>
      </c>
      <c r="G22" s="152"/>
      <c r="H22" s="152"/>
      <c r="I22" s="159">
        <v>1</v>
      </c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</row>
    <row r="23" spans="1:25" x14ac:dyDescent="0.2">
      <c r="A23" s="123" t="s">
        <v>21</v>
      </c>
      <c r="B23" s="122"/>
      <c r="C23" s="122"/>
      <c r="D23" s="156">
        <v>1</v>
      </c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</row>
    <row r="24" spans="1:25" x14ac:dyDescent="0.2">
      <c r="A24" s="123" t="s">
        <v>67</v>
      </c>
      <c r="B24" s="122"/>
      <c r="C24" s="122"/>
      <c r="D24" s="156">
        <v>2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</row>
    <row r="25" spans="1:25" ht="16" thickBot="1" x14ac:dyDescent="0.25">
      <c r="A25" s="124" t="s">
        <v>68</v>
      </c>
      <c r="B25" s="22"/>
      <c r="C25" s="22"/>
      <c r="D25" s="157">
        <v>3</v>
      </c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</row>
    <row r="26" spans="1:25" x14ac:dyDescent="0.2">
      <c r="A26" s="147"/>
      <c r="B26" s="147"/>
      <c r="C26" s="147"/>
      <c r="D26" s="148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</row>
    <row r="27" spans="1:25" ht="16" thickBot="1" x14ac:dyDescent="0.2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</row>
    <row r="28" spans="1:25" ht="16" thickBot="1" x14ac:dyDescent="0.25">
      <c r="A28" s="134"/>
      <c r="B28" s="34"/>
      <c r="C28" s="34"/>
      <c r="D28" s="34"/>
      <c r="E28" s="34"/>
      <c r="F28" s="135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147"/>
      <c r="V28" s="147"/>
      <c r="W28" s="147"/>
      <c r="X28" s="147"/>
      <c r="Y28" s="147"/>
    </row>
    <row r="29" spans="1:25" ht="16" thickBot="1" x14ac:dyDescent="0.25">
      <c r="A29" s="160" t="s">
        <v>15</v>
      </c>
      <c r="B29" s="125">
        <v>44470</v>
      </c>
      <c r="C29" s="126"/>
      <c r="D29" s="126"/>
      <c r="E29" s="126"/>
      <c r="F29" s="127" t="s">
        <v>46</v>
      </c>
      <c r="G29" s="136"/>
      <c r="H29" s="160" t="s">
        <v>72</v>
      </c>
      <c r="I29" s="126"/>
      <c r="J29" s="126"/>
      <c r="K29" s="126"/>
      <c r="L29" s="126"/>
      <c r="M29" s="127" t="s">
        <v>46</v>
      </c>
      <c r="N29" s="136"/>
      <c r="O29" s="160" t="s">
        <v>75</v>
      </c>
      <c r="P29" s="126"/>
      <c r="Q29" s="126"/>
      <c r="R29" s="126"/>
      <c r="S29" s="126"/>
      <c r="T29" s="127" t="s">
        <v>46</v>
      </c>
      <c r="U29" s="147"/>
      <c r="V29" s="147"/>
      <c r="W29" s="147"/>
      <c r="X29" s="147"/>
      <c r="Y29" s="147"/>
    </row>
    <row r="30" spans="1:25" ht="16" x14ac:dyDescent="0.2">
      <c r="A30" s="91" t="s">
        <v>90</v>
      </c>
      <c r="B30" s="92" t="s">
        <v>40</v>
      </c>
      <c r="C30" s="92"/>
      <c r="D30" s="92"/>
      <c r="E30" s="93"/>
      <c r="F30" s="105">
        <f>'OCTOBER 2020'!T148</f>
        <v>9.370967741935484</v>
      </c>
      <c r="G30" s="141"/>
      <c r="H30" s="103" t="s">
        <v>41</v>
      </c>
      <c r="I30" s="92" t="s">
        <v>40</v>
      </c>
      <c r="J30" s="92"/>
      <c r="K30" s="92"/>
      <c r="L30" s="93"/>
      <c r="M30" s="105" t="e">
        <f>'FEBRUARY 2021'!X148</f>
        <v>#DIV/0!</v>
      </c>
      <c r="N30" s="141"/>
      <c r="O30" s="103" t="s">
        <v>41</v>
      </c>
      <c r="P30" s="92" t="s">
        <v>40</v>
      </c>
      <c r="Q30" s="92"/>
      <c r="R30" s="92"/>
      <c r="S30" s="93"/>
      <c r="T30" s="110" t="e">
        <f>'JUNE 2021'!X148</f>
        <v>#DIV/0!</v>
      </c>
      <c r="U30" s="147"/>
      <c r="V30" s="147"/>
      <c r="W30" s="147"/>
      <c r="X30" s="147"/>
      <c r="Y30" s="147"/>
    </row>
    <row r="31" spans="1:25" ht="16" x14ac:dyDescent="0.2">
      <c r="A31" s="94" t="s">
        <v>91</v>
      </c>
      <c r="B31" s="95" t="s">
        <v>42</v>
      </c>
      <c r="C31" s="95"/>
      <c r="D31" s="95"/>
      <c r="E31" s="96"/>
      <c r="F31" s="106">
        <f>'OCTOBER 2020'!T149</f>
        <v>9.6965632754342437</v>
      </c>
      <c r="G31" s="139"/>
      <c r="H31" s="104" t="s">
        <v>41</v>
      </c>
      <c r="I31" s="95" t="s">
        <v>42</v>
      </c>
      <c r="J31" s="95"/>
      <c r="K31" s="95"/>
      <c r="L31" s="96"/>
      <c r="M31" s="106" t="e">
        <f>'FEBRUARY 2021'!X149</f>
        <v>#DIV/0!</v>
      </c>
      <c r="N31" s="139"/>
      <c r="O31" s="104" t="s">
        <v>41</v>
      </c>
      <c r="P31" s="95" t="s">
        <v>42</v>
      </c>
      <c r="Q31" s="95"/>
      <c r="R31" s="95"/>
      <c r="S31" s="96"/>
      <c r="T31" s="111" t="e">
        <f>'JUNE 2021'!X149</f>
        <v>#DIV/0!</v>
      </c>
      <c r="U31" s="147"/>
      <c r="V31" s="147"/>
      <c r="W31" s="147"/>
      <c r="X31" s="147"/>
      <c r="Y31" s="147"/>
    </row>
    <row r="32" spans="1:25" x14ac:dyDescent="0.2">
      <c r="A32" s="97" t="s">
        <v>43</v>
      </c>
      <c r="B32" s="98"/>
      <c r="C32" s="98"/>
      <c r="D32" s="98"/>
      <c r="E32" s="99"/>
      <c r="F32" s="107">
        <f>'OCTOBER 2020'!T150</f>
        <v>6</v>
      </c>
      <c r="G32" s="139"/>
      <c r="H32" s="98" t="s">
        <v>43</v>
      </c>
      <c r="I32" s="98"/>
      <c r="J32" s="98"/>
      <c r="K32" s="98"/>
      <c r="L32" s="99"/>
      <c r="M32" s="107" t="e">
        <f>'FEBRUARY 2021'!X150</f>
        <v>#DIV/0!</v>
      </c>
      <c r="N32" s="139"/>
      <c r="O32" s="98" t="s">
        <v>43</v>
      </c>
      <c r="P32" s="98"/>
      <c r="Q32" s="98"/>
      <c r="R32" s="98"/>
      <c r="S32" s="99"/>
      <c r="T32" s="112" t="e">
        <f>'JUNE 2021'!X150</f>
        <v>#DIV/0!</v>
      </c>
      <c r="U32" s="147"/>
      <c r="V32" s="147"/>
      <c r="W32" s="147"/>
      <c r="X32" s="147"/>
      <c r="Y32" s="147"/>
    </row>
    <row r="33" spans="1:25" ht="16" thickBot="1" x14ac:dyDescent="0.25">
      <c r="A33" s="100" t="s">
        <v>44</v>
      </c>
      <c r="B33" s="101"/>
      <c r="C33" s="101"/>
      <c r="D33" s="101"/>
      <c r="E33" s="102"/>
      <c r="F33" s="108">
        <f>'OCTOBER 2020'!T151</f>
        <v>5.193548387096774</v>
      </c>
      <c r="G33" s="139"/>
      <c r="H33" s="101" t="s">
        <v>44</v>
      </c>
      <c r="I33" s="101"/>
      <c r="J33" s="101"/>
      <c r="K33" s="101"/>
      <c r="L33" s="102"/>
      <c r="M33" s="108" t="e">
        <f>'FEBRUARY 2021'!X151</f>
        <v>#DIV/0!</v>
      </c>
      <c r="N33" s="139"/>
      <c r="O33" s="101" t="s">
        <v>44</v>
      </c>
      <c r="P33" s="101"/>
      <c r="Q33" s="101"/>
      <c r="R33" s="101"/>
      <c r="S33" s="102"/>
      <c r="T33" s="113" t="e">
        <f>'JUNE 2021'!X151</f>
        <v>#DIV/0!</v>
      </c>
      <c r="U33" s="147"/>
      <c r="V33" s="147"/>
      <c r="W33" s="147"/>
      <c r="X33" s="147"/>
      <c r="Y33" s="147"/>
    </row>
    <row r="34" spans="1:25" ht="16" thickBot="1" x14ac:dyDescent="0.25">
      <c r="A34" s="137"/>
      <c r="B34" s="136"/>
      <c r="C34" s="136"/>
      <c r="D34" s="136"/>
      <c r="E34" s="136"/>
      <c r="F34" s="138"/>
      <c r="G34" s="139"/>
      <c r="H34" s="136"/>
      <c r="I34" s="136"/>
      <c r="J34" s="136"/>
      <c r="K34" s="136"/>
      <c r="L34" s="136"/>
      <c r="M34" s="138"/>
      <c r="N34" s="139"/>
      <c r="O34" s="136"/>
      <c r="P34" s="136"/>
      <c r="Q34" s="136"/>
      <c r="R34" s="136"/>
      <c r="S34" s="136"/>
      <c r="T34" s="140"/>
      <c r="U34" s="147"/>
      <c r="V34" s="147"/>
      <c r="W34" s="147"/>
      <c r="X34" s="147"/>
      <c r="Y34" s="147"/>
    </row>
    <row r="35" spans="1:25" ht="16" thickBot="1" x14ac:dyDescent="0.25">
      <c r="A35" s="160" t="s">
        <v>69</v>
      </c>
      <c r="B35" s="125">
        <v>44136</v>
      </c>
      <c r="C35" s="126"/>
      <c r="D35" s="126"/>
      <c r="E35" s="126"/>
      <c r="F35" s="127" t="s">
        <v>46</v>
      </c>
      <c r="G35" s="139"/>
      <c r="H35" s="160" t="s">
        <v>73</v>
      </c>
      <c r="I35" s="126"/>
      <c r="J35" s="126"/>
      <c r="K35" s="126"/>
      <c r="L35" s="126"/>
      <c r="M35" s="127" t="s">
        <v>46</v>
      </c>
      <c r="N35" s="139"/>
      <c r="O35" s="160" t="s">
        <v>76</v>
      </c>
      <c r="P35" s="126"/>
      <c r="Q35" s="126"/>
      <c r="R35" s="126"/>
      <c r="S35" s="126"/>
      <c r="T35" s="127" t="s">
        <v>46</v>
      </c>
      <c r="U35" s="147"/>
      <c r="V35" s="147"/>
      <c r="W35" s="147"/>
      <c r="X35" s="147"/>
      <c r="Y35" s="147"/>
    </row>
    <row r="36" spans="1:25" ht="16" x14ac:dyDescent="0.2">
      <c r="A36" s="128" t="s">
        <v>90</v>
      </c>
      <c r="B36" s="129" t="s">
        <v>40</v>
      </c>
      <c r="C36" s="129"/>
      <c r="D36" s="129"/>
      <c r="E36" s="130"/>
      <c r="F36" s="131">
        <f>'NOVEMBER 2020'!X148</f>
        <v>8.9833333333333343</v>
      </c>
      <c r="G36" s="139"/>
      <c r="H36" s="132" t="s">
        <v>41</v>
      </c>
      <c r="I36" s="129" t="s">
        <v>40</v>
      </c>
      <c r="J36" s="129"/>
      <c r="K36" s="129"/>
      <c r="L36" s="130"/>
      <c r="M36" s="131" t="e">
        <f>'MARCH 2021'!X148</f>
        <v>#DIV/0!</v>
      </c>
      <c r="N36" s="139"/>
      <c r="O36" s="132" t="s">
        <v>41</v>
      </c>
      <c r="P36" s="129" t="s">
        <v>40</v>
      </c>
      <c r="Q36" s="129"/>
      <c r="R36" s="129"/>
      <c r="S36" s="130"/>
      <c r="T36" s="133" t="e">
        <f>'JULY 2021'!X148</f>
        <v>#DIV/0!</v>
      </c>
      <c r="U36" s="147"/>
      <c r="V36" s="147"/>
      <c r="W36" s="147"/>
      <c r="X36" s="147"/>
      <c r="Y36" s="147"/>
    </row>
    <row r="37" spans="1:25" ht="16" x14ac:dyDescent="0.2">
      <c r="A37" s="94" t="s">
        <v>91</v>
      </c>
      <c r="B37" s="95" t="s">
        <v>42</v>
      </c>
      <c r="C37" s="95"/>
      <c r="D37" s="95"/>
      <c r="E37" s="96"/>
      <c r="F37" s="106">
        <f>'NOVEMBER 2020'!X149</f>
        <v>9.5</v>
      </c>
      <c r="G37" s="139"/>
      <c r="H37" s="104" t="s">
        <v>41</v>
      </c>
      <c r="I37" s="95" t="s">
        <v>42</v>
      </c>
      <c r="J37" s="95"/>
      <c r="K37" s="95"/>
      <c r="L37" s="96"/>
      <c r="M37" s="106" t="e">
        <f>'MARCH 2021'!X149</f>
        <v>#DIV/0!</v>
      </c>
      <c r="N37" s="139"/>
      <c r="O37" s="104" t="s">
        <v>41</v>
      </c>
      <c r="P37" s="95" t="s">
        <v>42</v>
      </c>
      <c r="Q37" s="95"/>
      <c r="R37" s="95"/>
      <c r="S37" s="96"/>
      <c r="T37" s="111" t="e">
        <f>'JULY 2021'!X149</f>
        <v>#DIV/0!</v>
      </c>
      <c r="U37" s="147"/>
      <c r="V37" s="147"/>
      <c r="W37" s="147"/>
      <c r="X37" s="147"/>
      <c r="Y37" s="147"/>
    </row>
    <row r="38" spans="1:25" x14ac:dyDescent="0.2">
      <c r="A38" s="97" t="s">
        <v>43</v>
      </c>
      <c r="B38" s="98"/>
      <c r="C38" s="98"/>
      <c r="D38" s="98"/>
      <c r="E38" s="99"/>
      <c r="F38" s="107">
        <f>'NOVEMBER 2020'!X150</f>
        <v>5.0666666666666664</v>
      </c>
      <c r="G38" s="139"/>
      <c r="H38" s="98" t="s">
        <v>43</v>
      </c>
      <c r="I38" s="98"/>
      <c r="J38" s="98"/>
      <c r="K38" s="98"/>
      <c r="L38" s="99"/>
      <c r="M38" s="107" t="e">
        <f>'MARCH 2021'!X150</f>
        <v>#DIV/0!</v>
      </c>
      <c r="N38" s="139"/>
      <c r="O38" s="98" t="s">
        <v>43</v>
      </c>
      <c r="P38" s="98"/>
      <c r="Q38" s="98"/>
      <c r="R38" s="98"/>
      <c r="S38" s="99"/>
      <c r="T38" s="112" t="e">
        <f>'JULY 2021'!X150</f>
        <v>#DIV/0!</v>
      </c>
      <c r="U38" s="147"/>
      <c r="V38" s="147"/>
      <c r="W38" s="147"/>
      <c r="X38" s="147"/>
      <c r="Y38" s="147"/>
    </row>
    <row r="39" spans="1:25" ht="16" thickBot="1" x14ac:dyDescent="0.25">
      <c r="A39" s="100" t="s">
        <v>44</v>
      </c>
      <c r="B39" s="101"/>
      <c r="C39" s="101"/>
      <c r="D39" s="101"/>
      <c r="E39" s="102"/>
      <c r="F39" s="108">
        <f>'NOVEMBER 2020'!X151</f>
        <v>4.7</v>
      </c>
      <c r="G39" s="139"/>
      <c r="H39" s="101" t="s">
        <v>44</v>
      </c>
      <c r="I39" s="101"/>
      <c r="J39" s="101"/>
      <c r="K39" s="101"/>
      <c r="L39" s="102"/>
      <c r="M39" s="108" t="e">
        <f>'MARCH 2021'!X151</f>
        <v>#DIV/0!</v>
      </c>
      <c r="N39" s="139"/>
      <c r="O39" s="101" t="s">
        <v>44</v>
      </c>
      <c r="P39" s="101"/>
      <c r="Q39" s="101"/>
      <c r="R39" s="101"/>
      <c r="S39" s="102"/>
      <c r="T39" s="113" t="e">
        <f>'JULY 2021'!X151</f>
        <v>#DIV/0!</v>
      </c>
      <c r="U39" s="147"/>
      <c r="V39" s="147"/>
      <c r="W39" s="147"/>
      <c r="X39" s="147"/>
      <c r="Y39" s="147"/>
    </row>
    <row r="40" spans="1:25" ht="16" thickBot="1" x14ac:dyDescent="0.25">
      <c r="A40" s="137"/>
      <c r="B40" s="136"/>
      <c r="C40" s="136"/>
      <c r="D40" s="136"/>
      <c r="E40" s="136"/>
      <c r="F40" s="138"/>
      <c r="G40" s="139"/>
      <c r="H40" s="136"/>
      <c r="I40" s="136"/>
      <c r="J40" s="136"/>
      <c r="K40" s="136"/>
      <c r="L40" s="136"/>
      <c r="M40" s="138"/>
      <c r="N40" s="139"/>
      <c r="O40" s="136"/>
      <c r="P40" s="136"/>
      <c r="Q40" s="136"/>
      <c r="R40" s="136"/>
      <c r="S40" s="136"/>
      <c r="T40" s="140"/>
      <c r="U40" s="147"/>
      <c r="V40" s="147"/>
      <c r="W40" s="147"/>
      <c r="X40" s="147"/>
      <c r="Y40" s="147"/>
    </row>
    <row r="41" spans="1:25" ht="16" thickBot="1" x14ac:dyDescent="0.25">
      <c r="A41" s="160" t="s">
        <v>70</v>
      </c>
      <c r="B41" s="126"/>
      <c r="C41" s="126"/>
      <c r="D41" s="126"/>
      <c r="E41" s="126"/>
      <c r="F41" s="127" t="s">
        <v>46</v>
      </c>
      <c r="G41" s="139"/>
      <c r="H41" s="160" t="s">
        <v>74</v>
      </c>
      <c r="I41" s="126"/>
      <c r="J41" s="126"/>
      <c r="K41" s="126"/>
      <c r="L41" s="126"/>
      <c r="M41" s="127" t="s">
        <v>46</v>
      </c>
      <c r="N41" s="139"/>
      <c r="O41" s="160" t="s">
        <v>77</v>
      </c>
      <c r="P41" s="126"/>
      <c r="Q41" s="126"/>
      <c r="R41" s="126"/>
      <c r="S41" s="126"/>
      <c r="T41" s="127" t="s">
        <v>46</v>
      </c>
      <c r="U41" s="147"/>
      <c r="V41" s="147"/>
      <c r="W41" s="147"/>
      <c r="X41" s="147"/>
      <c r="Y41" s="147"/>
    </row>
    <row r="42" spans="1:25" ht="16" x14ac:dyDescent="0.2">
      <c r="A42" s="128" t="s">
        <v>92</v>
      </c>
      <c r="B42" s="129" t="s">
        <v>40</v>
      </c>
      <c r="C42" s="129"/>
      <c r="D42" s="129"/>
      <c r="E42" s="130"/>
      <c r="F42" s="131">
        <f>'DECEMBER 2020'!X148</f>
        <v>12.75</v>
      </c>
      <c r="G42" s="139"/>
      <c r="H42" s="132" t="s">
        <v>41</v>
      </c>
      <c r="I42" s="129" t="s">
        <v>40</v>
      </c>
      <c r="J42" s="129"/>
      <c r="K42" s="129"/>
      <c r="L42" s="130"/>
      <c r="M42" s="131" t="e">
        <f>'APRIL 2021'!X148</f>
        <v>#DIV/0!</v>
      </c>
      <c r="N42" s="139"/>
      <c r="O42" s="132" t="s">
        <v>41</v>
      </c>
      <c r="P42" s="129" t="s">
        <v>40</v>
      </c>
      <c r="Q42" s="129"/>
      <c r="R42" s="129"/>
      <c r="S42" s="130"/>
      <c r="T42" s="133" t="e">
        <f>'AUGUST 2021'!X148</f>
        <v>#DIV/0!</v>
      </c>
      <c r="U42" s="147"/>
      <c r="V42" s="147"/>
      <c r="W42" s="147"/>
      <c r="X42" s="147"/>
      <c r="Y42" s="147"/>
    </row>
    <row r="43" spans="1:25" ht="16" x14ac:dyDescent="0.2">
      <c r="A43" s="94" t="s">
        <v>93</v>
      </c>
      <c r="B43" s="95" t="s">
        <v>42</v>
      </c>
      <c r="C43" s="95"/>
      <c r="D43" s="95"/>
      <c r="E43" s="96"/>
      <c r="F43" s="106">
        <f>'DECEMBER 2020'!X149</f>
        <v>10.14</v>
      </c>
      <c r="G43" s="139"/>
      <c r="H43" s="104" t="s">
        <v>41</v>
      </c>
      <c r="I43" s="95" t="s">
        <v>42</v>
      </c>
      <c r="J43" s="95"/>
      <c r="K43" s="95"/>
      <c r="L43" s="96"/>
      <c r="M43" s="106" t="e">
        <f>'APRIL 2021'!X149</f>
        <v>#DIV/0!</v>
      </c>
      <c r="N43" s="139"/>
      <c r="O43" s="104" t="s">
        <v>41</v>
      </c>
      <c r="P43" s="95" t="s">
        <v>42</v>
      </c>
      <c r="Q43" s="95"/>
      <c r="R43" s="95"/>
      <c r="S43" s="96"/>
      <c r="T43" s="111" t="e">
        <f>'AUGUST 2021'!X149</f>
        <v>#DIV/0!</v>
      </c>
      <c r="U43" s="147"/>
      <c r="V43" s="147"/>
      <c r="W43" s="147"/>
      <c r="X43" s="147"/>
      <c r="Y43" s="147"/>
    </row>
    <row r="44" spans="1:25" x14ac:dyDescent="0.2">
      <c r="A44" s="97" t="s">
        <v>43</v>
      </c>
      <c r="B44" s="98"/>
      <c r="C44" s="98"/>
      <c r="D44" s="98"/>
      <c r="E44" s="99"/>
      <c r="F44" s="107">
        <f>'DECEMBER 2020'!X150</f>
        <v>5</v>
      </c>
      <c r="G44" s="139"/>
      <c r="H44" s="98" t="s">
        <v>43</v>
      </c>
      <c r="I44" s="98"/>
      <c r="J44" s="98"/>
      <c r="K44" s="98"/>
      <c r="L44" s="99"/>
      <c r="M44" s="107" t="e">
        <f>'APRIL 2021'!X150</f>
        <v>#DIV/0!</v>
      </c>
      <c r="N44" s="139"/>
      <c r="O44" s="98" t="s">
        <v>43</v>
      </c>
      <c r="P44" s="98"/>
      <c r="Q44" s="98"/>
      <c r="R44" s="98"/>
      <c r="S44" s="99"/>
      <c r="T44" s="112" t="e">
        <f>'AUGUST 2021'!X150</f>
        <v>#DIV/0!</v>
      </c>
      <c r="U44" s="147"/>
      <c r="V44" s="147"/>
      <c r="W44" s="147"/>
      <c r="X44" s="147"/>
      <c r="Y44" s="147"/>
    </row>
    <row r="45" spans="1:25" ht="16" thickBot="1" x14ac:dyDescent="0.25">
      <c r="A45" s="100" t="s">
        <v>44</v>
      </c>
      <c r="B45" s="101"/>
      <c r="C45" s="101"/>
      <c r="D45" s="101"/>
      <c r="E45" s="102"/>
      <c r="F45" s="108">
        <f>'DECEMBER 2020'!X151</f>
        <v>4</v>
      </c>
      <c r="G45" s="139"/>
      <c r="H45" s="101" t="s">
        <v>44</v>
      </c>
      <c r="I45" s="101"/>
      <c r="J45" s="101"/>
      <c r="K45" s="101"/>
      <c r="L45" s="102"/>
      <c r="M45" s="108" t="e">
        <f>'APRIL 2021'!X151</f>
        <v>#DIV/0!</v>
      </c>
      <c r="N45" s="139"/>
      <c r="O45" s="101" t="s">
        <v>44</v>
      </c>
      <c r="P45" s="101"/>
      <c r="Q45" s="101"/>
      <c r="R45" s="101"/>
      <c r="S45" s="102"/>
      <c r="T45" s="113" t="e">
        <f>'AUGUST 2021'!X151</f>
        <v>#DIV/0!</v>
      </c>
      <c r="U45" s="147"/>
      <c r="V45" s="147"/>
      <c r="W45" s="147"/>
      <c r="X45" s="147"/>
      <c r="Y45" s="147"/>
    </row>
    <row r="46" spans="1:25" ht="16" thickBot="1" x14ac:dyDescent="0.25">
      <c r="A46" s="137"/>
      <c r="B46" s="136"/>
      <c r="C46" s="136"/>
      <c r="D46" s="136"/>
      <c r="E46" s="136"/>
      <c r="F46" s="138"/>
      <c r="G46" s="139"/>
      <c r="H46" s="136"/>
      <c r="I46" s="136"/>
      <c r="J46" s="136"/>
      <c r="K46" s="136"/>
      <c r="L46" s="136"/>
      <c r="M46" s="138"/>
      <c r="N46" s="139"/>
      <c r="O46" s="136"/>
      <c r="P46" s="136"/>
      <c r="Q46" s="136"/>
      <c r="R46" s="136"/>
      <c r="S46" s="136"/>
      <c r="T46" s="140"/>
      <c r="U46" s="147"/>
      <c r="V46" s="147"/>
      <c r="W46" s="147"/>
      <c r="X46" s="147"/>
      <c r="Y46" s="147"/>
    </row>
    <row r="47" spans="1:25" ht="16" thickBot="1" x14ac:dyDescent="0.25">
      <c r="A47" s="160" t="s">
        <v>71</v>
      </c>
      <c r="B47" s="126"/>
      <c r="C47" s="126"/>
      <c r="D47" s="126"/>
      <c r="E47" s="126"/>
      <c r="F47" s="127" t="s">
        <v>46</v>
      </c>
      <c r="G47" s="139"/>
      <c r="H47" s="160" t="s">
        <v>78</v>
      </c>
      <c r="I47" s="126"/>
      <c r="J47" s="126"/>
      <c r="K47" s="126"/>
      <c r="L47" s="126"/>
      <c r="M47" s="127" t="s">
        <v>46</v>
      </c>
      <c r="N47" s="139"/>
      <c r="O47" s="160" t="s">
        <v>79</v>
      </c>
      <c r="P47" s="126"/>
      <c r="Q47" s="126"/>
      <c r="R47" s="126"/>
      <c r="S47" s="126"/>
      <c r="T47" s="127" t="s">
        <v>46</v>
      </c>
      <c r="U47" s="147"/>
      <c r="V47" s="147"/>
      <c r="W47" s="147"/>
      <c r="X47" s="147"/>
      <c r="Y47" s="147"/>
    </row>
    <row r="48" spans="1:25" ht="16" x14ac:dyDescent="0.2">
      <c r="A48" s="128" t="s">
        <v>94</v>
      </c>
      <c r="B48" s="129" t="s">
        <v>40</v>
      </c>
      <c r="C48" s="129"/>
      <c r="D48" s="129"/>
      <c r="E48" s="130"/>
      <c r="F48" s="131" t="e">
        <f>'JANUARY 2021'!X148</f>
        <v>#DIV/0!</v>
      </c>
      <c r="G48" s="139"/>
      <c r="H48" s="132" t="s">
        <v>41</v>
      </c>
      <c r="I48" s="129" t="s">
        <v>40</v>
      </c>
      <c r="J48" s="129"/>
      <c r="K48" s="129"/>
      <c r="L48" s="130"/>
      <c r="M48" s="131" t="e">
        <f>'MAY 2021'!X148</f>
        <v>#DIV/0!</v>
      </c>
      <c r="N48" s="139"/>
      <c r="O48" s="132" t="s">
        <v>41</v>
      </c>
      <c r="P48" s="129" t="s">
        <v>40</v>
      </c>
      <c r="Q48" s="129"/>
      <c r="R48" s="129"/>
      <c r="S48" s="130"/>
      <c r="T48" s="133" t="e">
        <f>'SEPTEMBER 2021'!X148</f>
        <v>#DIV/0!</v>
      </c>
      <c r="U48" s="147"/>
      <c r="V48" s="147"/>
      <c r="W48" s="147"/>
      <c r="X48" s="147"/>
      <c r="Y48" s="147"/>
    </row>
    <row r="49" spans="1:25" ht="16" x14ac:dyDescent="0.2">
      <c r="A49" s="94" t="s">
        <v>95</v>
      </c>
      <c r="B49" s="95" t="s">
        <v>42</v>
      </c>
      <c r="C49" s="95"/>
      <c r="D49" s="95"/>
      <c r="E49" s="96"/>
      <c r="F49" s="106" t="e">
        <f>'JANUARY 2021'!X149</f>
        <v>#DIV/0!</v>
      </c>
      <c r="G49" s="139"/>
      <c r="H49" s="104" t="s">
        <v>41</v>
      </c>
      <c r="I49" s="95" t="s">
        <v>42</v>
      </c>
      <c r="J49" s="95"/>
      <c r="K49" s="95"/>
      <c r="L49" s="96"/>
      <c r="M49" s="106" t="e">
        <f>'MAY 2021'!X149</f>
        <v>#DIV/0!</v>
      </c>
      <c r="N49" s="139"/>
      <c r="O49" s="104" t="s">
        <v>41</v>
      </c>
      <c r="P49" s="95" t="s">
        <v>42</v>
      </c>
      <c r="Q49" s="95"/>
      <c r="R49" s="95"/>
      <c r="S49" s="96"/>
      <c r="T49" s="111" t="e">
        <f>'SEPTEMBER 2021'!X149</f>
        <v>#DIV/0!</v>
      </c>
      <c r="U49" s="147"/>
      <c r="V49" s="147"/>
      <c r="W49" s="147"/>
      <c r="X49" s="147"/>
      <c r="Y49" s="147"/>
    </row>
    <row r="50" spans="1:25" x14ac:dyDescent="0.2">
      <c r="A50" s="97" t="s">
        <v>43</v>
      </c>
      <c r="B50" s="98"/>
      <c r="C50" s="98"/>
      <c r="D50" s="98"/>
      <c r="E50" s="99"/>
      <c r="F50" s="107" t="e">
        <f>'JANUARY 2021'!X150</f>
        <v>#DIV/0!</v>
      </c>
      <c r="G50" s="139"/>
      <c r="H50" s="98" t="s">
        <v>43</v>
      </c>
      <c r="I50" s="98"/>
      <c r="J50" s="98"/>
      <c r="K50" s="98"/>
      <c r="L50" s="99"/>
      <c r="M50" s="107" t="e">
        <f>'MAY 2021'!X150</f>
        <v>#DIV/0!</v>
      </c>
      <c r="N50" s="139"/>
      <c r="O50" s="98" t="s">
        <v>43</v>
      </c>
      <c r="P50" s="98"/>
      <c r="Q50" s="98"/>
      <c r="R50" s="98"/>
      <c r="S50" s="99"/>
      <c r="T50" s="112" t="e">
        <f>'SEPTEMBER 2021'!X150</f>
        <v>#DIV/0!</v>
      </c>
      <c r="U50" s="147"/>
      <c r="V50" s="147"/>
      <c r="W50" s="147"/>
      <c r="X50" s="147"/>
      <c r="Y50" s="147"/>
    </row>
    <row r="51" spans="1:25" ht="16" thickBot="1" x14ac:dyDescent="0.25">
      <c r="A51" s="100" t="s">
        <v>44</v>
      </c>
      <c r="B51" s="101"/>
      <c r="C51" s="101"/>
      <c r="D51" s="101"/>
      <c r="E51" s="102"/>
      <c r="F51" s="109" t="e">
        <f>'JANUARY 2021'!X151</f>
        <v>#DIV/0!</v>
      </c>
      <c r="G51" s="142"/>
      <c r="H51" s="101" t="s">
        <v>44</v>
      </c>
      <c r="I51" s="101"/>
      <c r="J51" s="101"/>
      <c r="K51" s="101"/>
      <c r="L51" s="102"/>
      <c r="M51" s="109" t="e">
        <f>'MAY 2021'!X151</f>
        <v>#DIV/0!</v>
      </c>
      <c r="N51" s="142"/>
      <c r="O51" s="101" t="s">
        <v>44</v>
      </c>
      <c r="P51" s="101"/>
      <c r="Q51" s="101"/>
      <c r="R51" s="101"/>
      <c r="S51" s="102"/>
      <c r="T51" s="114" t="e">
        <f>'SEPTEMBER 2021'!X151</f>
        <v>#DIV/0!</v>
      </c>
      <c r="U51" s="147"/>
      <c r="V51" s="147"/>
      <c r="W51" s="147"/>
      <c r="X51" s="147"/>
      <c r="Y51" s="147"/>
    </row>
    <row r="52" spans="1:25" x14ac:dyDescent="0.2">
      <c r="A52" s="137"/>
      <c r="B52" s="136"/>
      <c r="C52" s="136"/>
      <c r="D52" s="136"/>
      <c r="E52" s="136"/>
      <c r="F52" s="138"/>
      <c r="G52" s="139"/>
      <c r="H52" s="136"/>
      <c r="I52" s="136"/>
      <c r="J52" s="136"/>
      <c r="K52" s="136"/>
      <c r="L52" s="136"/>
      <c r="M52" s="138"/>
      <c r="N52" s="139"/>
      <c r="O52" s="136"/>
      <c r="P52" s="136"/>
      <c r="Q52" s="136"/>
      <c r="R52" s="136"/>
      <c r="S52" s="136"/>
      <c r="T52" s="140"/>
      <c r="U52" s="147"/>
      <c r="V52" s="147"/>
      <c r="W52" s="147"/>
      <c r="X52" s="147"/>
      <c r="Y52" s="147"/>
    </row>
    <row r="53" spans="1:25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</row>
    <row r="54" spans="1:25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</row>
    <row r="55" spans="1:25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</row>
    <row r="56" spans="1:25" x14ac:dyDescent="0.2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</row>
    <row r="57" spans="1:25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</row>
    <row r="58" spans="1:25" x14ac:dyDescent="0.2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</row>
    <row r="59" spans="1:25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</row>
    <row r="60" spans="1:25" x14ac:dyDescent="0.2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F45B1-3F58-4753-A9B9-B04A8019B7BC}">
  <dimension ref="A1:AO154"/>
  <sheetViews>
    <sheetView topLeftCell="A127" workbookViewId="0">
      <selection activeCell="C144" sqref="C144:AG145"/>
    </sheetView>
  </sheetViews>
  <sheetFormatPr baseColWidth="10" defaultColWidth="10.33203125" defaultRowHeight="15" x14ac:dyDescent="0.2"/>
  <cols>
    <col min="1" max="1" width="21.1640625" customWidth="1"/>
    <col min="2" max="2" width="0.5" customWidth="1"/>
    <col min="3" max="33" width="4.6640625" customWidth="1"/>
  </cols>
  <sheetData>
    <row r="1" spans="1:41" ht="16" thickBot="1" x14ac:dyDescent="0.25">
      <c r="A1" s="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8"/>
      <c r="AJ1" s="38"/>
      <c r="AK1" s="38"/>
      <c r="AL1" s="38"/>
      <c r="AM1" s="38"/>
      <c r="AN1" s="38"/>
      <c r="AO1" s="38"/>
    </row>
    <row r="2" spans="1:41" x14ac:dyDescent="0.2">
      <c r="A2" s="37" t="s">
        <v>0</v>
      </c>
      <c r="B2" s="2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 s="38"/>
      <c r="AJ2" s="38"/>
      <c r="AK2" s="38"/>
      <c r="AL2" s="38"/>
      <c r="AM2" s="38"/>
      <c r="AN2" s="38"/>
      <c r="AO2" s="38"/>
    </row>
    <row r="3" spans="1:41" x14ac:dyDescent="0.2">
      <c r="A3" s="29" t="s">
        <v>15</v>
      </c>
      <c r="B3" s="26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7">
        <v>13</v>
      </c>
      <c r="P3" s="27">
        <v>14</v>
      </c>
      <c r="Q3" s="27">
        <v>15</v>
      </c>
      <c r="R3" s="27">
        <v>16</v>
      </c>
      <c r="S3" s="27">
        <v>17</v>
      </c>
      <c r="T3" s="27">
        <v>18</v>
      </c>
      <c r="U3" s="27">
        <v>19</v>
      </c>
      <c r="V3" s="27">
        <v>20</v>
      </c>
      <c r="W3" s="27">
        <v>21</v>
      </c>
      <c r="X3" s="27">
        <v>22</v>
      </c>
      <c r="Y3" s="27">
        <v>23</v>
      </c>
      <c r="Z3" s="27">
        <v>24</v>
      </c>
      <c r="AA3" s="27">
        <v>25</v>
      </c>
      <c r="AB3" s="27">
        <v>26</v>
      </c>
      <c r="AC3" s="27">
        <v>27</v>
      </c>
      <c r="AD3" s="27">
        <v>28</v>
      </c>
      <c r="AE3" s="27">
        <v>29</v>
      </c>
      <c r="AF3" s="27">
        <v>30</v>
      </c>
      <c r="AG3" s="79">
        <v>31</v>
      </c>
      <c r="AH3" s="33"/>
      <c r="AI3" s="38"/>
      <c r="AJ3" s="38"/>
      <c r="AK3" s="38"/>
      <c r="AL3" s="38"/>
      <c r="AM3" s="38"/>
      <c r="AN3" s="38"/>
      <c r="AO3" s="38"/>
    </row>
    <row r="4" spans="1:41" ht="16" thickBot="1" x14ac:dyDescent="0.25">
      <c r="A4" s="30" t="s">
        <v>1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80"/>
      <c r="AH4" s="36">
        <f>COUNTIF(C4:AG4,"Y")</f>
        <v>0</v>
      </c>
      <c r="AI4" s="38"/>
      <c r="AJ4" s="38"/>
      <c r="AK4" s="38"/>
      <c r="AL4" s="38"/>
      <c r="AM4" s="38"/>
      <c r="AN4" s="38"/>
      <c r="AO4" s="38"/>
    </row>
    <row r="5" spans="1:41" x14ac:dyDescent="0.2">
      <c r="A5" s="13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81"/>
      <c r="AH5" s="16">
        <f>COUNTIF(C5:AG5,"Y")</f>
        <v>0</v>
      </c>
      <c r="AI5" s="38"/>
      <c r="AJ5" s="38"/>
      <c r="AK5" s="38"/>
      <c r="AL5" s="38"/>
      <c r="AM5" s="38"/>
      <c r="AN5" s="38"/>
      <c r="AO5" s="38"/>
    </row>
    <row r="6" spans="1:41" x14ac:dyDescent="0.2">
      <c r="A6" s="17" t="s">
        <v>3</v>
      </c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79"/>
      <c r="AH6" s="18">
        <f>COUNTIF(C6:AG6,"y")*2</f>
        <v>0</v>
      </c>
      <c r="AI6" s="38"/>
      <c r="AJ6" s="38"/>
      <c r="AK6" s="38"/>
      <c r="AL6" s="38"/>
      <c r="AM6" s="38"/>
      <c r="AN6" s="38"/>
      <c r="AO6" s="38"/>
    </row>
    <row r="7" spans="1:41" x14ac:dyDescent="0.2">
      <c r="A7" s="17" t="s">
        <v>4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79"/>
      <c r="AH7" s="18">
        <f>COUNTIF(C7:AG7,"Y")</f>
        <v>0</v>
      </c>
      <c r="AI7" s="38"/>
      <c r="AJ7" s="38"/>
      <c r="AK7" s="38"/>
      <c r="AL7" s="38"/>
      <c r="AM7" s="38"/>
      <c r="AN7" s="38"/>
      <c r="AO7" s="38"/>
    </row>
    <row r="8" spans="1:41" x14ac:dyDescent="0.2">
      <c r="A8" s="17" t="s">
        <v>5</v>
      </c>
      <c r="B8" s="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79"/>
      <c r="AH8" s="18">
        <f>COUNTIF(C8:AG8,"y")</f>
        <v>0</v>
      </c>
      <c r="AI8" s="38"/>
      <c r="AJ8" s="38"/>
      <c r="AK8" s="38"/>
      <c r="AL8" s="38"/>
      <c r="AM8" s="38"/>
      <c r="AN8" s="38"/>
      <c r="AO8" s="38"/>
    </row>
    <row r="9" spans="1:41" x14ac:dyDescent="0.2">
      <c r="A9" s="17" t="s">
        <v>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79"/>
      <c r="AH9" s="18">
        <f>COUNTIF(C9:AG9,"y")*3</f>
        <v>0</v>
      </c>
      <c r="AI9" s="38"/>
      <c r="AJ9" s="38"/>
      <c r="AK9" s="38"/>
      <c r="AL9" s="38"/>
      <c r="AM9" s="38"/>
      <c r="AN9" s="38"/>
      <c r="AO9" s="38"/>
    </row>
    <row r="10" spans="1:41" x14ac:dyDescent="0.2">
      <c r="A10" s="17" t="s">
        <v>7</v>
      </c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79"/>
      <c r="AH10" s="18">
        <f>COUNTIF(C10:AG10,"y")*2</f>
        <v>0</v>
      </c>
      <c r="AI10" s="38"/>
      <c r="AJ10" s="38"/>
      <c r="AK10" s="38"/>
      <c r="AL10" s="38"/>
      <c r="AM10" s="38"/>
      <c r="AN10" s="38"/>
      <c r="AO10" s="38"/>
    </row>
    <row r="11" spans="1:41" x14ac:dyDescent="0.2">
      <c r="A11" s="17" t="s">
        <v>8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79"/>
      <c r="AH11" s="18">
        <f>COUNTIF(C11:AG11,"y")*2</f>
        <v>0</v>
      </c>
      <c r="AI11" s="38"/>
      <c r="AJ11" s="38"/>
      <c r="AK11" s="38"/>
      <c r="AL11" s="38"/>
      <c r="AM11" s="38"/>
      <c r="AN11" s="38"/>
      <c r="AO11" s="38"/>
    </row>
    <row r="12" spans="1:41" x14ac:dyDescent="0.2">
      <c r="A12" s="17" t="s">
        <v>9</v>
      </c>
      <c r="B12" s="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79"/>
      <c r="AH12" s="18">
        <f>COUNTIF(C12:AG12,"y")</f>
        <v>0</v>
      </c>
      <c r="AI12" s="38"/>
      <c r="AJ12" s="38"/>
      <c r="AK12" s="38"/>
      <c r="AL12" s="38"/>
      <c r="AM12" s="38"/>
      <c r="AN12" s="38"/>
      <c r="AO12" s="38"/>
    </row>
    <row r="13" spans="1:41" x14ac:dyDescent="0.2">
      <c r="A13" s="17" t="s">
        <v>10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79"/>
      <c r="AH13" s="18">
        <f>COUNTIF(C13:AG13,"y")*2</f>
        <v>0</v>
      </c>
      <c r="AI13" s="38"/>
      <c r="AJ13" s="38"/>
      <c r="AK13" s="38"/>
      <c r="AL13" s="38"/>
      <c r="AM13" s="38"/>
      <c r="AN13" s="38"/>
      <c r="AO13" s="38"/>
    </row>
    <row r="14" spans="1:41" x14ac:dyDescent="0.2">
      <c r="A14" s="19" t="s">
        <v>39</v>
      </c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80"/>
      <c r="AH14" s="20">
        <f>COUNTIF(C14:AG14,"y")*2</f>
        <v>0</v>
      </c>
      <c r="AI14" s="38"/>
      <c r="AJ14" s="38"/>
      <c r="AK14" s="38"/>
      <c r="AL14" s="38"/>
      <c r="AM14" s="38"/>
      <c r="AN14" s="38"/>
      <c r="AO14" s="38"/>
    </row>
    <row r="15" spans="1:41" ht="16" thickBot="1" x14ac:dyDescent="0.25">
      <c r="A15" s="21" t="s">
        <v>14</v>
      </c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82"/>
      <c r="AH15" s="25">
        <f>COUNTIF(C15:AG15,"Y")</f>
        <v>0</v>
      </c>
      <c r="AI15" s="38"/>
      <c r="AJ15" s="38"/>
      <c r="AK15" s="38"/>
      <c r="AL15" s="38"/>
      <c r="AM15" s="38"/>
      <c r="AN15" s="38"/>
      <c r="AO15" s="38"/>
    </row>
    <row r="16" spans="1:41" ht="16" thickBot="1" x14ac:dyDescent="0.25">
      <c r="A16" s="6" t="s">
        <v>17</v>
      </c>
      <c r="B16" s="7"/>
      <c r="C16" s="4" t="e">
        <f>AH16/AH4</f>
        <v>#DIV/0!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3">
        <f>SUM(AH5:AH15)</f>
        <v>0</v>
      </c>
      <c r="AI16" s="38"/>
      <c r="AJ16" s="38"/>
      <c r="AK16" s="38"/>
      <c r="AL16" s="38"/>
      <c r="AM16" s="38"/>
      <c r="AN16" s="38"/>
      <c r="AO16" s="38"/>
    </row>
    <row r="17" spans="1:41" ht="16" thickBo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38"/>
      <c r="AH17" s="51"/>
      <c r="AI17" s="38"/>
      <c r="AJ17" s="38"/>
      <c r="AK17" s="38"/>
      <c r="AL17" s="38"/>
      <c r="AM17" s="38"/>
      <c r="AN17" s="38"/>
      <c r="AO17" s="38"/>
    </row>
    <row r="18" spans="1:41" x14ac:dyDescent="0.2">
      <c r="A18" s="37" t="s">
        <v>16</v>
      </c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8"/>
      <c r="AJ18" s="38"/>
      <c r="AK18" s="38"/>
      <c r="AL18" s="38"/>
      <c r="AM18" s="38"/>
      <c r="AN18" s="38"/>
      <c r="AO18" s="38"/>
    </row>
    <row r="19" spans="1:41" x14ac:dyDescent="0.2">
      <c r="A19" s="29" t="s">
        <v>15</v>
      </c>
      <c r="B19" s="26"/>
      <c r="C19" s="27">
        <v>1</v>
      </c>
      <c r="D19" s="27">
        <v>2</v>
      </c>
      <c r="E19" s="27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7">
        <v>15</v>
      </c>
      <c r="R19" s="27">
        <v>16</v>
      </c>
      <c r="S19" s="27">
        <v>17</v>
      </c>
      <c r="T19" s="27">
        <v>18</v>
      </c>
      <c r="U19" s="27">
        <v>19</v>
      </c>
      <c r="V19" s="27">
        <v>20</v>
      </c>
      <c r="W19" s="27">
        <v>21</v>
      </c>
      <c r="X19" s="27">
        <v>22</v>
      </c>
      <c r="Y19" s="27">
        <v>23</v>
      </c>
      <c r="Z19" s="27">
        <v>24</v>
      </c>
      <c r="AA19" s="27">
        <v>25</v>
      </c>
      <c r="AB19" s="27">
        <v>26</v>
      </c>
      <c r="AC19" s="27">
        <v>27</v>
      </c>
      <c r="AD19" s="27">
        <v>28</v>
      </c>
      <c r="AE19" s="27">
        <v>29</v>
      </c>
      <c r="AF19" s="27">
        <v>30</v>
      </c>
      <c r="AG19" s="79">
        <v>31</v>
      </c>
      <c r="AH19" s="33"/>
      <c r="AI19" s="38"/>
      <c r="AJ19" s="38"/>
      <c r="AK19" s="38"/>
      <c r="AL19" s="38"/>
      <c r="AM19" s="38"/>
      <c r="AN19" s="38"/>
      <c r="AO19" s="38"/>
    </row>
    <row r="20" spans="1:41" ht="16" thickBot="1" x14ac:dyDescent="0.25">
      <c r="A20" s="30" t="s">
        <v>1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80"/>
      <c r="AH20" s="36">
        <f>COUNTIF(C20:AG20,"Y")</f>
        <v>0</v>
      </c>
      <c r="AI20" s="38"/>
      <c r="AJ20" s="38"/>
      <c r="AK20" s="38"/>
      <c r="AL20" s="38"/>
      <c r="AM20" s="38"/>
      <c r="AN20" s="38"/>
      <c r="AO20" s="38"/>
    </row>
    <row r="21" spans="1:41" x14ac:dyDescent="0.2">
      <c r="A21" s="13" t="s">
        <v>2</v>
      </c>
      <c r="B21" s="14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83"/>
      <c r="AH21" s="16">
        <f>COUNTIF(C21:AG21,"Y")</f>
        <v>0</v>
      </c>
      <c r="AI21" s="38"/>
      <c r="AJ21" s="38"/>
      <c r="AK21" s="38"/>
      <c r="AL21" s="38"/>
      <c r="AM21" s="38"/>
      <c r="AN21" s="38"/>
      <c r="AO21" s="38"/>
    </row>
    <row r="22" spans="1:41" x14ac:dyDescent="0.2">
      <c r="A22" s="17" t="s">
        <v>3</v>
      </c>
      <c r="B22" s="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84"/>
      <c r="AH22" s="18">
        <f>COUNTIF(C22:AG22,"y")*2</f>
        <v>0</v>
      </c>
      <c r="AI22" s="38"/>
      <c r="AJ22" s="38"/>
      <c r="AK22" s="38"/>
      <c r="AL22" s="38"/>
      <c r="AM22" s="38"/>
      <c r="AN22" s="38"/>
      <c r="AO22" s="38"/>
    </row>
    <row r="23" spans="1:41" x14ac:dyDescent="0.2">
      <c r="A23" s="17" t="s">
        <v>4</v>
      </c>
      <c r="B23" s="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84"/>
      <c r="AH23" s="18">
        <f>COUNTIF(C23:AG23,"Y")</f>
        <v>0</v>
      </c>
      <c r="AI23" s="38"/>
      <c r="AJ23" s="38"/>
      <c r="AK23" s="38"/>
      <c r="AL23" s="38"/>
      <c r="AM23" s="38"/>
      <c r="AN23" s="38"/>
      <c r="AO23" s="38"/>
    </row>
    <row r="24" spans="1:41" x14ac:dyDescent="0.2">
      <c r="A24" s="17" t="s">
        <v>5</v>
      </c>
      <c r="B24" s="2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84"/>
      <c r="AH24" s="18">
        <f>COUNTIF(C24:AG24,"y")</f>
        <v>0</v>
      </c>
      <c r="AI24" s="38"/>
      <c r="AJ24" s="38"/>
      <c r="AK24" s="38"/>
      <c r="AL24" s="38"/>
      <c r="AM24" s="38"/>
      <c r="AN24" s="38"/>
      <c r="AO24" s="38"/>
    </row>
    <row r="25" spans="1:41" x14ac:dyDescent="0.2">
      <c r="A25" s="17" t="s">
        <v>6</v>
      </c>
      <c r="B25" s="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84"/>
      <c r="AH25" s="18">
        <f>COUNTIF(C25:AG25,"y")*3</f>
        <v>0</v>
      </c>
      <c r="AI25" s="38"/>
      <c r="AJ25" s="38"/>
      <c r="AK25" s="38"/>
      <c r="AL25" s="38"/>
      <c r="AM25" s="38"/>
      <c r="AN25" s="38"/>
      <c r="AO25" s="38"/>
    </row>
    <row r="26" spans="1:41" x14ac:dyDescent="0.2">
      <c r="A26" s="17" t="s">
        <v>7</v>
      </c>
      <c r="B26" s="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84"/>
      <c r="AH26" s="18">
        <f>COUNTIF(C26:AG26,"y")*2</f>
        <v>0</v>
      </c>
      <c r="AI26" s="38"/>
      <c r="AJ26" s="38"/>
      <c r="AK26" s="38"/>
      <c r="AL26" s="38"/>
      <c r="AM26" s="38"/>
      <c r="AN26" s="38"/>
      <c r="AO26" s="38"/>
    </row>
    <row r="27" spans="1:41" x14ac:dyDescent="0.2">
      <c r="A27" s="17" t="s">
        <v>8</v>
      </c>
      <c r="B27" s="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84"/>
      <c r="AH27" s="18">
        <f>COUNTIF(C27:AG27,"y")*2</f>
        <v>0</v>
      </c>
      <c r="AI27" s="38"/>
      <c r="AJ27" s="38"/>
      <c r="AK27" s="38"/>
      <c r="AL27" s="38"/>
      <c r="AM27" s="38"/>
      <c r="AN27" s="38"/>
      <c r="AO27" s="38"/>
    </row>
    <row r="28" spans="1:41" x14ac:dyDescent="0.2">
      <c r="A28" s="17" t="s">
        <v>9</v>
      </c>
      <c r="B28" s="2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84"/>
      <c r="AH28" s="18">
        <f>COUNTIF(C28:AG28,"y")</f>
        <v>0</v>
      </c>
      <c r="AI28" s="38"/>
      <c r="AJ28" s="38"/>
      <c r="AK28" s="38"/>
      <c r="AL28" s="38"/>
      <c r="AM28" s="38"/>
      <c r="AN28" s="38"/>
      <c r="AO28" s="38"/>
    </row>
    <row r="29" spans="1:41" x14ac:dyDescent="0.2">
      <c r="A29" s="17" t="s">
        <v>10</v>
      </c>
      <c r="B29" s="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84"/>
      <c r="AH29" s="18">
        <f>COUNTIF(C29:AG29,"y")*2</f>
        <v>0</v>
      </c>
      <c r="AI29" s="38"/>
      <c r="AJ29" s="38"/>
      <c r="AK29" s="38"/>
      <c r="AL29" s="38"/>
      <c r="AM29" s="38"/>
      <c r="AN29" s="38"/>
      <c r="AO29" s="38"/>
    </row>
    <row r="30" spans="1:41" ht="16" thickBot="1" x14ac:dyDescent="0.25">
      <c r="A30" s="19" t="s">
        <v>11</v>
      </c>
      <c r="B30" s="5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85"/>
      <c r="AH30" s="20">
        <f>COUNTIF(C30:AG30,"y")*2</f>
        <v>0</v>
      </c>
      <c r="AI30" s="38"/>
      <c r="AJ30" s="38"/>
      <c r="AK30" s="38"/>
      <c r="AL30" s="38"/>
      <c r="AM30" s="38"/>
      <c r="AN30" s="38"/>
      <c r="AO30" s="38"/>
    </row>
    <row r="31" spans="1:41" ht="16" thickBot="1" x14ac:dyDescent="0.25">
      <c r="A31" s="6" t="s">
        <v>18</v>
      </c>
      <c r="B31" s="7"/>
      <c r="C31" s="4" t="e">
        <f>AH31/AH20</f>
        <v>#DIV/0!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3">
        <f>SUM(AH21:AH30)</f>
        <v>0</v>
      </c>
      <c r="AI31" s="38"/>
      <c r="AJ31" s="38"/>
      <c r="AK31" s="38"/>
      <c r="AL31" s="38"/>
      <c r="AM31" s="38"/>
      <c r="AN31" s="38"/>
      <c r="AO31" s="38"/>
    </row>
    <row r="32" spans="1:41" x14ac:dyDescent="0.2">
      <c r="A32" s="39"/>
      <c r="B32" s="34"/>
      <c r="C32" s="3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8"/>
      <c r="AJ33" s="38"/>
      <c r="AK33" s="38"/>
      <c r="AL33" s="38"/>
      <c r="AM33" s="38"/>
      <c r="AN33" s="38"/>
      <c r="AO33" s="38"/>
    </row>
    <row r="34" spans="1:4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49"/>
      <c r="AH34" s="57"/>
      <c r="AI34" s="38"/>
      <c r="AJ34" s="38"/>
      <c r="AK34" s="38"/>
      <c r="AL34" s="38"/>
      <c r="AM34" s="38"/>
      <c r="AN34" s="38"/>
      <c r="AO34" s="38"/>
    </row>
    <row r="35" spans="1:4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49"/>
      <c r="AH35" s="57"/>
      <c r="AI35" s="38"/>
      <c r="AJ35" s="38"/>
      <c r="AK35" s="38"/>
      <c r="AL35" s="38"/>
      <c r="AM35" s="38"/>
      <c r="AN35" s="38"/>
      <c r="AO35" s="38"/>
    </row>
    <row r="36" spans="1:41" x14ac:dyDescent="0.2">
      <c r="A36" s="47" t="s">
        <v>19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0"/>
      <c r="AI36" s="38"/>
      <c r="AJ36" s="38"/>
      <c r="AK36" s="38"/>
      <c r="AL36" s="38"/>
      <c r="AM36" s="38"/>
      <c r="AN36" s="38"/>
      <c r="AO36" s="38"/>
    </row>
    <row r="37" spans="1:41" x14ac:dyDescent="0.2">
      <c r="A37" s="29" t="s">
        <v>15</v>
      </c>
      <c r="B37" s="26"/>
      <c r="C37" s="27">
        <v>1</v>
      </c>
      <c r="D37" s="27">
        <v>2</v>
      </c>
      <c r="E37" s="27">
        <v>3</v>
      </c>
      <c r="F37" s="27">
        <v>4</v>
      </c>
      <c r="G37" s="27">
        <v>5</v>
      </c>
      <c r="H37" s="27">
        <v>6</v>
      </c>
      <c r="I37" s="27">
        <v>7</v>
      </c>
      <c r="J37" s="27">
        <v>8</v>
      </c>
      <c r="K37" s="27">
        <v>9</v>
      </c>
      <c r="L37" s="27">
        <v>10</v>
      </c>
      <c r="M37" s="27">
        <v>11</v>
      </c>
      <c r="N37" s="27">
        <v>12</v>
      </c>
      <c r="O37" s="27">
        <v>13</v>
      </c>
      <c r="P37" s="27">
        <v>14</v>
      </c>
      <c r="Q37" s="27">
        <v>15</v>
      </c>
      <c r="R37" s="27">
        <v>16</v>
      </c>
      <c r="S37" s="27">
        <v>17</v>
      </c>
      <c r="T37" s="27">
        <v>18</v>
      </c>
      <c r="U37" s="27">
        <v>19</v>
      </c>
      <c r="V37" s="27">
        <v>20</v>
      </c>
      <c r="W37" s="27">
        <v>21</v>
      </c>
      <c r="X37" s="27">
        <v>22</v>
      </c>
      <c r="Y37" s="27">
        <v>23</v>
      </c>
      <c r="Z37" s="27">
        <v>24</v>
      </c>
      <c r="AA37" s="27">
        <v>25</v>
      </c>
      <c r="AB37" s="27">
        <v>26</v>
      </c>
      <c r="AC37" s="27">
        <v>27</v>
      </c>
      <c r="AD37" s="27">
        <v>28</v>
      </c>
      <c r="AE37" s="27">
        <v>29</v>
      </c>
      <c r="AF37" s="27">
        <v>30</v>
      </c>
      <c r="AG37" s="79">
        <v>31</v>
      </c>
      <c r="AH37" s="33"/>
      <c r="AI37" s="38"/>
      <c r="AJ37" s="38"/>
      <c r="AK37" s="38"/>
      <c r="AL37" s="38"/>
      <c r="AM37" s="38"/>
      <c r="AN37" s="38"/>
      <c r="AO37" s="38"/>
    </row>
    <row r="38" spans="1:41" ht="16" thickBot="1" x14ac:dyDescent="0.25">
      <c r="A38" s="30" t="s">
        <v>1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80"/>
      <c r="AH38" s="36">
        <f>COUNTIF(C38:AG38,"Y")</f>
        <v>0</v>
      </c>
      <c r="AI38" s="38"/>
      <c r="AJ38" s="38"/>
      <c r="AK38" s="38"/>
      <c r="AL38" s="38"/>
      <c r="AM38" s="38"/>
      <c r="AN38" s="38"/>
      <c r="AO38" s="38"/>
    </row>
    <row r="39" spans="1:41" x14ac:dyDescent="0.2">
      <c r="A39" s="13" t="s">
        <v>2</v>
      </c>
      <c r="B39" s="14"/>
      <c r="C39" s="65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86"/>
      <c r="AH39" s="16">
        <f>COUNTIF(C39:AG39,"Y")</f>
        <v>0</v>
      </c>
      <c r="AI39" s="38"/>
      <c r="AJ39" s="38"/>
      <c r="AK39" s="38"/>
      <c r="AL39" s="38"/>
      <c r="AM39" s="38"/>
      <c r="AN39" s="38"/>
      <c r="AO39" s="38"/>
    </row>
    <row r="40" spans="1:41" x14ac:dyDescent="0.2">
      <c r="A40" s="17" t="s">
        <v>23</v>
      </c>
      <c r="B40" s="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86"/>
      <c r="AH40" s="18">
        <f>COUNTIF(C40:AG40,"y")*2</f>
        <v>0</v>
      </c>
      <c r="AI40" s="38"/>
      <c r="AJ40" s="38"/>
      <c r="AK40" s="38"/>
      <c r="AL40" s="38"/>
      <c r="AM40" s="38"/>
      <c r="AN40" s="38"/>
      <c r="AO40" s="38"/>
    </row>
    <row r="41" spans="1:41" x14ac:dyDescent="0.2">
      <c r="A41" s="17" t="s">
        <v>4</v>
      </c>
      <c r="B41" s="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86"/>
      <c r="AH41" s="18">
        <f>COUNTIF(C41:AG41,"Y")</f>
        <v>0</v>
      </c>
      <c r="AI41" s="38"/>
      <c r="AJ41" s="38"/>
      <c r="AK41" s="38"/>
      <c r="AL41" s="38"/>
      <c r="AM41" s="38"/>
      <c r="AN41" s="38"/>
      <c r="AO41" s="38"/>
    </row>
    <row r="42" spans="1:41" x14ac:dyDescent="0.2">
      <c r="A42" s="17" t="s">
        <v>3</v>
      </c>
      <c r="B42" s="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86"/>
      <c r="AH42" s="18">
        <f>COUNTIF(C42:AG42,"y")</f>
        <v>0</v>
      </c>
      <c r="AI42" s="38"/>
      <c r="AJ42" s="38"/>
      <c r="AK42" s="38"/>
      <c r="AL42" s="38"/>
      <c r="AM42" s="38"/>
      <c r="AN42" s="38"/>
      <c r="AO42" s="38"/>
    </row>
    <row r="43" spans="1:41" x14ac:dyDescent="0.2">
      <c r="A43" s="17" t="s">
        <v>20</v>
      </c>
      <c r="B43" s="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86"/>
      <c r="AH43" s="18">
        <f>COUNTIF(C43:AG43,"y")</f>
        <v>0</v>
      </c>
      <c r="AI43" s="38"/>
      <c r="AJ43" s="38"/>
      <c r="AK43" s="38"/>
      <c r="AL43" s="38"/>
      <c r="AM43" s="38"/>
      <c r="AN43" s="38"/>
      <c r="AO43" s="38"/>
    </row>
    <row r="44" spans="1:41" x14ac:dyDescent="0.2">
      <c r="A44" s="17" t="s">
        <v>10</v>
      </c>
      <c r="B44" s="2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86"/>
      <c r="AH44" s="18">
        <f>COUNTIF(C44:AG44,"y")</f>
        <v>0</v>
      </c>
      <c r="AI44" s="38"/>
      <c r="AJ44" s="38"/>
      <c r="AK44" s="38"/>
      <c r="AL44" s="38"/>
      <c r="AM44" s="38"/>
      <c r="AN44" s="38"/>
      <c r="AO44" s="38"/>
    </row>
    <row r="45" spans="1:41" x14ac:dyDescent="0.2">
      <c r="A45" s="17" t="s">
        <v>9</v>
      </c>
      <c r="B45" s="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86"/>
      <c r="AH45" s="18">
        <f>COUNTIF(C45:AG45,"y")</f>
        <v>0</v>
      </c>
      <c r="AI45" s="38"/>
      <c r="AJ45" s="38"/>
      <c r="AK45" s="38"/>
      <c r="AL45" s="38"/>
      <c r="AM45" s="38"/>
      <c r="AN45" s="38"/>
      <c r="AO45" s="38"/>
    </row>
    <row r="46" spans="1:41" ht="16" thickBot="1" x14ac:dyDescent="0.25">
      <c r="A46" s="19" t="s">
        <v>21</v>
      </c>
      <c r="B46" s="5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86"/>
      <c r="AH46" s="20">
        <f>COUNTIF(C46:AG46,"y")</f>
        <v>0</v>
      </c>
      <c r="AI46" s="38"/>
      <c r="AJ46" s="38"/>
      <c r="AK46" s="38"/>
      <c r="AL46" s="38"/>
      <c r="AM46" s="38"/>
      <c r="AN46" s="38"/>
      <c r="AO46" s="38"/>
    </row>
    <row r="47" spans="1:41" ht="16" thickBot="1" x14ac:dyDescent="0.25">
      <c r="A47" s="6" t="s">
        <v>18</v>
      </c>
      <c r="B47" s="7"/>
      <c r="C47" s="10" t="e">
        <f>AH47/AH38</f>
        <v>#DIV/0!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23">
        <f>SUM(AH39:AH46)</f>
        <v>0</v>
      </c>
      <c r="AI47" s="38"/>
      <c r="AJ47" s="38"/>
      <c r="AK47" s="38"/>
      <c r="AL47" s="38"/>
      <c r="AM47" s="38"/>
      <c r="AN47" s="38"/>
      <c r="AO47" s="38"/>
    </row>
    <row r="48" spans="1:4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38"/>
      <c r="AH48" s="51"/>
      <c r="AI48" s="38"/>
      <c r="AJ48" s="38"/>
      <c r="AK48" s="38"/>
      <c r="AL48" s="38"/>
      <c r="AM48" s="38"/>
      <c r="AN48" s="38"/>
      <c r="AO48" s="38"/>
    </row>
    <row r="49" spans="1:41" ht="16" thickBo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38"/>
      <c r="AH49" s="51"/>
      <c r="AI49" s="38"/>
      <c r="AJ49" s="38"/>
      <c r="AK49" s="38"/>
      <c r="AL49" s="38"/>
      <c r="AM49" s="38"/>
      <c r="AN49" s="38"/>
      <c r="AO49" s="38"/>
    </row>
    <row r="50" spans="1:41" x14ac:dyDescent="0.2">
      <c r="A50" s="40" t="s">
        <v>22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5"/>
      <c r="AI50" s="38"/>
      <c r="AJ50" s="38"/>
      <c r="AK50" s="38"/>
      <c r="AL50" s="38"/>
      <c r="AM50" s="38"/>
      <c r="AN50" s="38"/>
      <c r="AO50" s="38"/>
    </row>
    <row r="51" spans="1:41" x14ac:dyDescent="0.2">
      <c r="A51" s="29" t="s">
        <v>15</v>
      </c>
      <c r="B51" s="26"/>
      <c r="C51" s="27">
        <v>1</v>
      </c>
      <c r="D51" s="27">
        <v>2</v>
      </c>
      <c r="E51" s="27">
        <v>3</v>
      </c>
      <c r="F51" s="27">
        <v>4</v>
      </c>
      <c r="G51" s="27">
        <v>5</v>
      </c>
      <c r="H51" s="27">
        <v>6</v>
      </c>
      <c r="I51" s="27">
        <v>7</v>
      </c>
      <c r="J51" s="27">
        <v>8</v>
      </c>
      <c r="K51" s="27">
        <v>9</v>
      </c>
      <c r="L51" s="27">
        <v>10</v>
      </c>
      <c r="M51" s="27">
        <v>11</v>
      </c>
      <c r="N51" s="27">
        <v>12</v>
      </c>
      <c r="O51" s="27">
        <v>13</v>
      </c>
      <c r="P51" s="27">
        <v>14</v>
      </c>
      <c r="Q51" s="27">
        <v>15</v>
      </c>
      <c r="R51" s="27">
        <v>16</v>
      </c>
      <c r="S51" s="27">
        <v>17</v>
      </c>
      <c r="T51" s="27">
        <v>18</v>
      </c>
      <c r="U51" s="27">
        <v>19</v>
      </c>
      <c r="V51" s="27">
        <v>20</v>
      </c>
      <c r="W51" s="27">
        <v>21</v>
      </c>
      <c r="X51" s="27">
        <v>22</v>
      </c>
      <c r="Y51" s="27">
        <v>23</v>
      </c>
      <c r="Z51" s="27">
        <v>24</v>
      </c>
      <c r="AA51" s="27">
        <v>25</v>
      </c>
      <c r="AB51" s="27">
        <v>26</v>
      </c>
      <c r="AC51" s="27">
        <v>27</v>
      </c>
      <c r="AD51" s="27">
        <v>28</v>
      </c>
      <c r="AE51" s="27">
        <v>29</v>
      </c>
      <c r="AF51" s="27">
        <v>30</v>
      </c>
      <c r="AG51" s="79">
        <v>31</v>
      </c>
      <c r="AH51" s="33"/>
      <c r="AI51" s="38"/>
      <c r="AJ51" s="38"/>
      <c r="AK51" s="38"/>
      <c r="AL51" s="38"/>
      <c r="AM51" s="38"/>
      <c r="AN51" s="38"/>
      <c r="AO51" s="38"/>
    </row>
    <row r="52" spans="1:41" ht="16" thickBot="1" x14ac:dyDescent="0.25">
      <c r="A52" s="30" t="s">
        <v>1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80"/>
      <c r="AH52" s="36">
        <f>COUNTIF(C52:AG52,"Y")</f>
        <v>0</v>
      </c>
      <c r="AI52" s="38"/>
      <c r="AJ52" s="38"/>
      <c r="AK52" s="38"/>
      <c r="AL52" s="38"/>
      <c r="AM52" s="38"/>
      <c r="AN52" s="38"/>
      <c r="AO52" s="38"/>
    </row>
    <row r="53" spans="1:41" x14ac:dyDescent="0.2">
      <c r="A53" s="13" t="s">
        <v>2</v>
      </c>
      <c r="B53" s="14"/>
      <c r="C53" s="65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86"/>
      <c r="AH53" s="16">
        <f>COUNTIF(C53:AG53,"Y")</f>
        <v>0</v>
      </c>
      <c r="AI53" s="38"/>
      <c r="AJ53" s="38"/>
      <c r="AK53" s="38"/>
      <c r="AL53" s="38"/>
      <c r="AM53" s="38"/>
      <c r="AN53" s="38"/>
      <c r="AO53" s="38"/>
    </row>
    <row r="54" spans="1:41" x14ac:dyDescent="0.2">
      <c r="A54" s="17" t="s">
        <v>23</v>
      </c>
      <c r="B54" s="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86"/>
      <c r="AH54" s="18">
        <f>COUNTIF(C54:AG54,"y")*2</f>
        <v>0</v>
      </c>
      <c r="AI54" s="38"/>
      <c r="AJ54" s="38"/>
      <c r="AK54" s="38"/>
      <c r="AL54" s="38"/>
      <c r="AM54" s="38"/>
      <c r="AN54" s="38"/>
      <c r="AO54" s="38"/>
    </row>
    <row r="55" spans="1:41" x14ac:dyDescent="0.2">
      <c r="A55" s="17" t="s">
        <v>4</v>
      </c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86"/>
      <c r="AH55" s="18">
        <f>COUNTIF(C55:AG55,"Y")</f>
        <v>0</v>
      </c>
      <c r="AI55" s="38"/>
      <c r="AJ55" s="38"/>
      <c r="AK55" s="38"/>
      <c r="AL55" s="38"/>
      <c r="AM55" s="38"/>
      <c r="AN55" s="38"/>
      <c r="AO55" s="38"/>
    </row>
    <row r="56" spans="1:41" x14ac:dyDescent="0.2">
      <c r="A56" s="17" t="s">
        <v>3</v>
      </c>
      <c r="B56" s="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86"/>
      <c r="AH56" s="18">
        <f>COUNTIF(C56:AG56,"y")</f>
        <v>0</v>
      </c>
      <c r="AI56" s="38"/>
      <c r="AJ56" s="38"/>
      <c r="AK56" s="38"/>
      <c r="AL56" s="38"/>
      <c r="AM56" s="38"/>
      <c r="AN56" s="38"/>
      <c r="AO56" s="38"/>
    </row>
    <row r="57" spans="1:41" x14ac:dyDescent="0.2">
      <c r="A57" s="17" t="s">
        <v>8</v>
      </c>
      <c r="B57" s="2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87"/>
      <c r="AH57" s="18">
        <f>COUNTIF(C57:AG57,"y")*2</f>
        <v>0</v>
      </c>
      <c r="AI57" s="38"/>
      <c r="AJ57" s="38"/>
      <c r="AK57" s="38"/>
      <c r="AL57" s="38"/>
      <c r="AM57" s="38"/>
      <c r="AN57" s="38"/>
      <c r="AO57" s="38"/>
    </row>
    <row r="58" spans="1:41" x14ac:dyDescent="0.2">
      <c r="A58" s="17" t="s">
        <v>20</v>
      </c>
      <c r="B58" s="2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87"/>
      <c r="AH58" s="18">
        <f>COUNTIF(C58:AG58,"y")</f>
        <v>0</v>
      </c>
      <c r="AI58" s="38"/>
      <c r="AJ58" s="38"/>
      <c r="AK58" s="38"/>
      <c r="AL58" s="38"/>
      <c r="AM58" s="38"/>
      <c r="AN58" s="38"/>
      <c r="AO58" s="38"/>
    </row>
    <row r="59" spans="1:41" x14ac:dyDescent="0.2">
      <c r="A59" s="17" t="s">
        <v>10</v>
      </c>
      <c r="B59" s="2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87"/>
      <c r="AH59" s="18">
        <f>COUNTIF(C59:AG59,"y")</f>
        <v>0</v>
      </c>
      <c r="AI59" s="38"/>
      <c r="AJ59" s="38"/>
      <c r="AK59" s="38"/>
      <c r="AL59" s="38"/>
      <c r="AM59" s="38"/>
      <c r="AN59" s="38"/>
      <c r="AO59" s="38"/>
    </row>
    <row r="60" spans="1:41" x14ac:dyDescent="0.2">
      <c r="A60" s="17" t="s">
        <v>9</v>
      </c>
      <c r="B60" s="2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87"/>
      <c r="AH60" s="18">
        <f>COUNTIF(C60:AG60,"y")</f>
        <v>0</v>
      </c>
      <c r="AI60" s="38"/>
      <c r="AJ60" s="38"/>
      <c r="AK60" s="38"/>
      <c r="AL60" s="38"/>
      <c r="AM60" s="38"/>
      <c r="AN60" s="38"/>
      <c r="AO60" s="38"/>
    </row>
    <row r="61" spans="1:41" x14ac:dyDescent="0.2">
      <c r="A61" s="17" t="s">
        <v>21</v>
      </c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86"/>
      <c r="AH61" s="18">
        <f>COUNTIF(C61:AG61,"y")</f>
        <v>0</v>
      </c>
      <c r="AI61" s="38"/>
      <c r="AJ61" s="38"/>
      <c r="AK61" s="38"/>
      <c r="AL61" s="38"/>
      <c r="AM61" s="38"/>
      <c r="AN61" s="38"/>
      <c r="AO61" s="38"/>
    </row>
    <row r="62" spans="1:41" ht="16" thickBot="1" x14ac:dyDescent="0.25">
      <c r="A62" s="19" t="s">
        <v>24</v>
      </c>
      <c r="B62" s="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86"/>
      <c r="AH62" s="20">
        <f>COUNTIF(C62:AG62,"y")*2</f>
        <v>0</v>
      </c>
      <c r="AI62" s="38"/>
      <c r="AJ62" s="38"/>
      <c r="AK62" s="38"/>
      <c r="AL62" s="38"/>
      <c r="AM62" s="38"/>
      <c r="AN62" s="38"/>
      <c r="AO62" s="38"/>
    </row>
    <row r="63" spans="1:41" ht="16" thickBot="1" x14ac:dyDescent="0.25">
      <c r="A63" s="6" t="s">
        <v>18</v>
      </c>
      <c r="B63" s="7"/>
      <c r="C63" s="10" t="e">
        <f>AH63/AH52</f>
        <v>#DIV/0!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3">
        <f>SUM(AH53:AH62)</f>
        <v>0</v>
      </c>
      <c r="AI63" s="38"/>
      <c r="AJ63" s="38"/>
      <c r="AK63" s="38"/>
      <c r="AL63" s="38"/>
      <c r="AM63" s="38"/>
      <c r="AN63" s="38"/>
      <c r="AO63" s="38"/>
    </row>
    <row r="64" spans="1:4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38"/>
      <c r="AH64" s="51"/>
      <c r="AI64" s="38"/>
      <c r="AJ64" s="38"/>
      <c r="AK64" s="38"/>
      <c r="AL64" s="38"/>
      <c r="AM64" s="38"/>
      <c r="AN64" s="38"/>
      <c r="AO64" s="38"/>
    </row>
    <row r="65" spans="1:41" ht="16" thickBot="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38"/>
      <c r="AH65" s="51"/>
      <c r="AI65" s="38"/>
      <c r="AJ65" s="38"/>
      <c r="AK65" s="38"/>
      <c r="AL65" s="38"/>
      <c r="AM65" s="38"/>
      <c r="AN65" s="38"/>
      <c r="AO65" s="38"/>
    </row>
    <row r="66" spans="1:41" x14ac:dyDescent="0.2">
      <c r="A66" s="41" t="s">
        <v>25</v>
      </c>
      <c r="B66" s="28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5"/>
      <c r="AI66" s="38"/>
      <c r="AJ66" s="38"/>
      <c r="AK66" s="38"/>
      <c r="AL66" s="38"/>
      <c r="AM66" s="38"/>
      <c r="AN66" s="38"/>
      <c r="AO66" s="38"/>
    </row>
    <row r="67" spans="1:41" x14ac:dyDescent="0.2">
      <c r="A67" s="29" t="s">
        <v>15</v>
      </c>
      <c r="B67" s="26"/>
      <c r="C67" s="27">
        <v>1</v>
      </c>
      <c r="D67" s="27">
        <v>2</v>
      </c>
      <c r="E67" s="27">
        <v>3</v>
      </c>
      <c r="F67" s="27">
        <v>4</v>
      </c>
      <c r="G67" s="27">
        <v>5</v>
      </c>
      <c r="H67" s="27">
        <v>6</v>
      </c>
      <c r="I67" s="27">
        <v>7</v>
      </c>
      <c r="J67" s="27">
        <v>8</v>
      </c>
      <c r="K67" s="27">
        <v>9</v>
      </c>
      <c r="L67" s="27">
        <v>10</v>
      </c>
      <c r="M67" s="27">
        <v>11</v>
      </c>
      <c r="N67" s="27">
        <v>12</v>
      </c>
      <c r="O67" s="27">
        <v>13</v>
      </c>
      <c r="P67" s="27">
        <v>14</v>
      </c>
      <c r="Q67" s="27">
        <v>15</v>
      </c>
      <c r="R67" s="27">
        <v>16</v>
      </c>
      <c r="S67" s="27">
        <v>17</v>
      </c>
      <c r="T67" s="27">
        <v>18</v>
      </c>
      <c r="U67" s="27">
        <v>19</v>
      </c>
      <c r="V67" s="27">
        <v>20</v>
      </c>
      <c r="W67" s="27">
        <v>21</v>
      </c>
      <c r="X67" s="27">
        <v>22</v>
      </c>
      <c r="Y67" s="27">
        <v>23</v>
      </c>
      <c r="Z67" s="27">
        <v>24</v>
      </c>
      <c r="AA67" s="27">
        <v>25</v>
      </c>
      <c r="AB67" s="27">
        <v>26</v>
      </c>
      <c r="AC67" s="27">
        <v>27</v>
      </c>
      <c r="AD67" s="27">
        <v>28</v>
      </c>
      <c r="AE67" s="27">
        <v>29</v>
      </c>
      <c r="AF67" s="27">
        <v>30</v>
      </c>
      <c r="AG67" s="79">
        <v>31</v>
      </c>
      <c r="AH67" s="33"/>
      <c r="AI67" s="38"/>
      <c r="AJ67" s="38"/>
      <c r="AK67" s="38"/>
      <c r="AL67" s="38"/>
      <c r="AM67" s="38"/>
      <c r="AN67" s="38"/>
      <c r="AO67" s="38"/>
    </row>
    <row r="68" spans="1:41" ht="16" thickBot="1" x14ac:dyDescent="0.25">
      <c r="A68" s="30" t="s">
        <v>1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80"/>
      <c r="AH68" s="36">
        <f>COUNTIF(C68:AG68,"Y")</f>
        <v>0</v>
      </c>
      <c r="AI68" s="38"/>
      <c r="AJ68" s="38"/>
      <c r="AK68" s="38"/>
      <c r="AL68" s="38"/>
      <c r="AM68" s="38"/>
      <c r="AN68" s="38"/>
      <c r="AO68" s="38"/>
    </row>
    <row r="69" spans="1:41" x14ac:dyDescent="0.2">
      <c r="A69" s="13" t="s">
        <v>2</v>
      </c>
      <c r="B69" s="14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88"/>
      <c r="AH69" s="16">
        <f>COUNTIF(C69:AG69,"Y")</f>
        <v>0</v>
      </c>
      <c r="AI69" s="38"/>
      <c r="AJ69" s="38"/>
      <c r="AK69" s="38"/>
      <c r="AL69" s="38"/>
      <c r="AM69" s="38"/>
      <c r="AN69" s="38"/>
      <c r="AO69" s="38"/>
    </row>
    <row r="70" spans="1:41" x14ac:dyDescent="0.2">
      <c r="A70" s="17" t="s">
        <v>23</v>
      </c>
      <c r="B70" s="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88"/>
      <c r="AH70" s="18">
        <f>COUNTIF(C70:AG70,"y")*2</f>
        <v>0</v>
      </c>
      <c r="AI70" s="38"/>
      <c r="AJ70" s="38"/>
      <c r="AK70" s="38"/>
      <c r="AL70" s="38"/>
      <c r="AM70" s="38"/>
      <c r="AN70" s="38"/>
      <c r="AO70" s="38"/>
    </row>
    <row r="71" spans="1:41" x14ac:dyDescent="0.2">
      <c r="A71" s="17" t="s">
        <v>4</v>
      </c>
      <c r="B71" s="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88"/>
      <c r="AH71" s="18">
        <f>COUNTIF(C71:AG71,"Y")</f>
        <v>0</v>
      </c>
      <c r="AI71" s="38"/>
      <c r="AJ71" s="38"/>
      <c r="AK71" s="38"/>
      <c r="AL71" s="38"/>
      <c r="AM71" s="38"/>
      <c r="AN71" s="38"/>
      <c r="AO71" s="38"/>
    </row>
    <row r="72" spans="1:41" x14ac:dyDescent="0.2">
      <c r="A72" s="17" t="s">
        <v>3</v>
      </c>
      <c r="B72" s="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88"/>
      <c r="AH72" s="18">
        <f>COUNTIF(C72:AG72,"y")</f>
        <v>0</v>
      </c>
      <c r="AI72" s="38"/>
      <c r="AJ72" s="38"/>
      <c r="AK72" s="38"/>
      <c r="AL72" s="38"/>
      <c r="AM72" s="38"/>
      <c r="AN72" s="38"/>
      <c r="AO72" s="38"/>
    </row>
    <row r="73" spans="1:41" x14ac:dyDescent="0.2">
      <c r="A73" s="17" t="s">
        <v>8</v>
      </c>
      <c r="B73" s="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87"/>
      <c r="AH73" s="18">
        <f>COUNTIF(C73:AG73,"y")*2</f>
        <v>0</v>
      </c>
      <c r="AI73" s="38"/>
      <c r="AJ73" s="38"/>
      <c r="AK73" s="38"/>
      <c r="AL73" s="38"/>
      <c r="AM73" s="38"/>
      <c r="AN73" s="38"/>
      <c r="AO73" s="38"/>
    </row>
    <row r="74" spans="1:41" x14ac:dyDescent="0.2">
      <c r="A74" s="17" t="s">
        <v>20</v>
      </c>
      <c r="B74" s="2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87"/>
      <c r="AH74" s="18">
        <f>COUNTIF(C74:AG74,"y")</f>
        <v>0</v>
      </c>
      <c r="AI74" s="38"/>
      <c r="AJ74" s="38"/>
      <c r="AK74" s="38"/>
      <c r="AL74" s="38"/>
      <c r="AM74" s="38"/>
      <c r="AN74" s="38"/>
      <c r="AO74" s="38"/>
    </row>
    <row r="75" spans="1:41" x14ac:dyDescent="0.2">
      <c r="A75" s="17" t="s">
        <v>10</v>
      </c>
      <c r="B75" s="2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87"/>
      <c r="AH75" s="18">
        <f>COUNTIF(C75:AG75,"y")</f>
        <v>0</v>
      </c>
      <c r="AI75" s="38"/>
      <c r="AJ75" s="38"/>
      <c r="AK75" s="38"/>
      <c r="AL75" s="38"/>
      <c r="AM75" s="38"/>
      <c r="AN75" s="38"/>
      <c r="AO75" s="38"/>
    </row>
    <row r="76" spans="1:41" x14ac:dyDescent="0.2">
      <c r="A76" s="17" t="s">
        <v>9</v>
      </c>
      <c r="B76" s="2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87"/>
      <c r="AH76" s="18">
        <f>COUNTIF(C76:AG76,"y")</f>
        <v>0</v>
      </c>
      <c r="AI76" s="38"/>
      <c r="AJ76" s="38"/>
      <c r="AK76" s="38"/>
      <c r="AL76" s="38"/>
      <c r="AM76" s="38"/>
      <c r="AN76" s="38"/>
      <c r="AO76" s="38"/>
    </row>
    <row r="77" spans="1:41" x14ac:dyDescent="0.2">
      <c r="A77" s="17" t="s">
        <v>21</v>
      </c>
      <c r="B77" s="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88"/>
      <c r="AH77" s="18">
        <f>COUNTIF(C77:AG77,"y")</f>
        <v>0</v>
      </c>
      <c r="AI77" s="38"/>
      <c r="AJ77" s="38"/>
      <c r="AK77" s="38"/>
      <c r="AL77" s="38"/>
      <c r="AM77" s="38"/>
      <c r="AN77" s="38"/>
      <c r="AO77" s="38"/>
    </row>
    <row r="78" spans="1:41" ht="16" thickBot="1" x14ac:dyDescent="0.25">
      <c r="A78" s="19" t="s">
        <v>24</v>
      </c>
      <c r="B78" s="5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88"/>
      <c r="AH78" s="20">
        <f>COUNTIF(C78:AG78,"y")*2</f>
        <v>0</v>
      </c>
      <c r="AI78" s="38"/>
      <c r="AJ78" s="38"/>
      <c r="AK78" s="38"/>
      <c r="AL78" s="38"/>
      <c r="AM78" s="38"/>
      <c r="AN78" s="38"/>
      <c r="AO78" s="38"/>
    </row>
    <row r="79" spans="1:41" ht="16" thickBot="1" x14ac:dyDescent="0.25">
      <c r="A79" s="6" t="s">
        <v>18</v>
      </c>
      <c r="B79" s="7"/>
      <c r="C79" s="10" t="e">
        <f>AH79/AH68</f>
        <v>#DIV/0!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23">
        <f>SUM(AH69:AH78)</f>
        <v>0</v>
      </c>
      <c r="AI79" s="38"/>
      <c r="AJ79" s="38"/>
      <c r="AK79" s="38"/>
      <c r="AL79" s="38"/>
      <c r="AM79" s="38"/>
      <c r="AN79" s="38"/>
      <c r="AO79" s="38"/>
    </row>
    <row r="80" spans="1:4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38"/>
      <c r="AH80" s="51"/>
      <c r="AI80" s="38"/>
      <c r="AJ80" s="38"/>
      <c r="AK80" s="38"/>
      <c r="AL80" s="38"/>
      <c r="AM80" s="38"/>
      <c r="AN80" s="38"/>
      <c r="AO80" s="38"/>
    </row>
    <row r="81" spans="1:41" ht="16" thickBo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38"/>
      <c r="AH81" s="51"/>
      <c r="AI81" s="38"/>
      <c r="AJ81" s="38"/>
      <c r="AK81" s="38"/>
      <c r="AL81" s="38"/>
      <c r="AM81" s="38"/>
      <c r="AN81" s="38"/>
      <c r="AO81" s="38"/>
    </row>
    <row r="82" spans="1:41" x14ac:dyDescent="0.2">
      <c r="A82" s="42" t="s">
        <v>26</v>
      </c>
      <c r="B82" s="28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5"/>
      <c r="AI82" s="38"/>
      <c r="AJ82" s="38"/>
      <c r="AK82" s="38"/>
      <c r="AL82" s="38"/>
      <c r="AM82" s="38"/>
      <c r="AN82" s="38"/>
      <c r="AO82" s="38"/>
    </row>
    <row r="83" spans="1:41" x14ac:dyDescent="0.2">
      <c r="A83" s="29" t="s">
        <v>15</v>
      </c>
      <c r="B83" s="26"/>
      <c r="C83" s="27">
        <v>1</v>
      </c>
      <c r="D83" s="27">
        <v>2</v>
      </c>
      <c r="E83" s="27">
        <v>3</v>
      </c>
      <c r="F83" s="27">
        <v>4</v>
      </c>
      <c r="G83" s="27">
        <v>5</v>
      </c>
      <c r="H83" s="27">
        <v>6</v>
      </c>
      <c r="I83" s="27">
        <v>7</v>
      </c>
      <c r="J83" s="27">
        <v>8</v>
      </c>
      <c r="K83" s="27">
        <v>9</v>
      </c>
      <c r="L83" s="27">
        <v>10</v>
      </c>
      <c r="M83" s="27">
        <v>11</v>
      </c>
      <c r="N83" s="27">
        <v>12</v>
      </c>
      <c r="O83" s="27">
        <v>13</v>
      </c>
      <c r="P83" s="27">
        <v>14</v>
      </c>
      <c r="Q83" s="27">
        <v>15</v>
      </c>
      <c r="R83" s="27">
        <v>16</v>
      </c>
      <c r="S83" s="27">
        <v>17</v>
      </c>
      <c r="T83" s="27">
        <v>18</v>
      </c>
      <c r="U83" s="27">
        <v>19</v>
      </c>
      <c r="V83" s="27">
        <v>20</v>
      </c>
      <c r="W83" s="27">
        <v>21</v>
      </c>
      <c r="X83" s="27">
        <v>22</v>
      </c>
      <c r="Y83" s="27">
        <v>23</v>
      </c>
      <c r="Z83" s="27">
        <v>24</v>
      </c>
      <c r="AA83" s="27">
        <v>25</v>
      </c>
      <c r="AB83" s="27">
        <v>26</v>
      </c>
      <c r="AC83" s="27">
        <v>27</v>
      </c>
      <c r="AD83" s="27">
        <v>28</v>
      </c>
      <c r="AE83" s="27">
        <v>29</v>
      </c>
      <c r="AF83" s="27">
        <v>30</v>
      </c>
      <c r="AG83" s="79">
        <v>31</v>
      </c>
      <c r="AH83" s="33"/>
      <c r="AI83" s="38"/>
      <c r="AJ83" s="38"/>
      <c r="AK83" s="38"/>
      <c r="AL83" s="38"/>
      <c r="AM83" s="38"/>
      <c r="AN83" s="38"/>
      <c r="AO83" s="38"/>
    </row>
    <row r="84" spans="1:41" ht="16" thickBot="1" x14ac:dyDescent="0.25">
      <c r="A84" s="30" t="s">
        <v>1</v>
      </c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80"/>
      <c r="AH84" s="36">
        <f>COUNTIF(C84:AG84,"Y")</f>
        <v>0</v>
      </c>
      <c r="AI84" s="38"/>
      <c r="AJ84" s="38"/>
      <c r="AK84" s="38"/>
      <c r="AL84" s="38"/>
      <c r="AM84" s="38"/>
      <c r="AN84" s="38"/>
      <c r="AO84" s="38"/>
    </row>
    <row r="85" spans="1:41" x14ac:dyDescent="0.2">
      <c r="A85" s="13" t="s">
        <v>2</v>
      </c>
      <c r="B85" s="14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86"/>
      <c r="AH85" s="16">
        <f>COUNTIF(C85:AG85,"Y")</f>
        <v>0</v>
      </c>
      <c r="AI85" s="38"/>
      <c r="AJ85" s="38"/>
      <c r="AK85" s="38"/>
      <c r="AL85" s="38"/>
      <c r="AM85" s="38"/>
      <c r="AN85" s="38"/>
      <c r="AO85" s="38"/>
    </row>
    <row r="86" spans="1:41" x14ac:dyDescent="0.2">
      <c r="A86" s="17" t="s">
        <v>23</v>
      </c>
      <c r="B86" s="2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86"/>
      <c r="AH86" s="18">
        <f>COUNTIF(C86:AG86,"y")*2</f>
        <v>0</v>
      </c>
      <c r="AI86" s="38"/>
      <c r="AJ86" s="38"/>
      <c r="AK86" s="38"/>
      <c r="AL86" s="38"/>
      <c r="AM86" s="38"/>
      <c r="AN86" s="38"/>
      <c r="AO86" s="38"/>
    </row>
    <row r="87" spans="1:41" x14ac:dyDescent="0.2">
      <c r="A87" s="17" t="s">
        <v>4</v>
      </c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86"/>
      <c r="AH87" s="18">
        <f>COUNTIF(C87:AG87,"Y")</f>
        <v>0</v>
      </c>
      <c r="AI87" s="38"/>
      <c r="AJ87" s="38"/>
      <c r="AK87" s="38"/>
      <c r="AL87" s="38"/>
      <c r="AM87" s="38"/>
      <c r="AN87" s="38"/>
      <c r="AO87" s="38"/>
    </row>
    <row r="88" spans="1:41" x14ac:dyDescent="0.2">
      <c r="A88" s="17" t="s">
        <v>3</v>
      </c>
      <c r="B88" s="2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86"/>
      <c r="AH88" s="18">
        <f>COUNTIF(C88:AG88,"y")</f>
        <v>0</v>
      </c>
      <c r="AI88" s="38"/>
      <c r="AJ88" s="38"/>
      <c r="AK88" s="38"/>
      <c r="AL88" s="38"/>
      <c r="AM88" s="38"/>
      <c r="AN88" s="38"/>
      <c r="AO88" s="38"/>
    </row>
    <row r="89" spans="1:41" x14ac:dyDescent="0.2">
      <c r="A89" s="17" t="s">
        <v>8</v>
      </c>
      <c r="B89" s="2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87"/>
      <c r="AH89" s="18">
        <f>COUNTIF(C89:AG89,"y")*2</f>
        <v>0</v>
      </c>
      <c r="AI89" s="38"/>
      <c r="AJ89" s="38"/>
      <c r="AK89" s="38"/>
      <c r="AL89" s="38"/>
      <c r="AM89" s="38"/>
      <c r="AN89" s="38"/>
      <c r="AO89" s="38"/>
    </row>
    <row r="90" spans="1:41" x14ac:dyDescent="0.2">
      <c r="A90" s="17" t="s">
        <v>20</v>
      </c>
      <c r="B90" s="2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87"/>
      <c r="AH90" s="18">
        <f>COUNTIF(C90:AG90,"y")</f>
        <v>0</v>
      </c>
      <c r="AI90" s="38"/>
      <c r="AJ90" s="38"/>
      <c r="AK90" s="38"/>
      <c r="AL90" s="38"/>
      <c r="AM90" s="38"/>
      <c r="AN90" s="38"/>
      <c r="AO90" s="38"/>
    </row>
    <row r="91" spans="1:41" x14ac:dyDescent="0.2">
      <c r="A91" s="17" t="s">
        <v>10</v>
      </c>
      <c r="B91" s="2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87"/>
      <c r="AH91" s="18">
        <f>COUNTIF(C91:AG91,"y")</f>
        <v>0</v>
      </c>
      <c r="AI91" s="38"/>
      <c r="AJ91" s="38"/>
      <c r="AK91" s="38"/>
      <c r="AL91" s="38"/>
      <c r="AM91" s="38"/>
      <c r="AN91" s="38"/>
      <c r="AO91" s="38"/>
    </row>
    <row r="92" spans="1:41" x14ac:dyDescent="0.2">
      <c r="A92" s="17" t="s">
        <v>9</v>
      </c>
      <c r="B92" s="2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87"/>
      <c r="AH92" s="18">
        <f>COUNTIF(C92:AG92,"y")</f>
        <v>0</v>
      </c>
      <c r="AI92" s="38"/>
      <c r="AJ92" s="38"/>
      <c r="AK92" s="38"/>
      <c r="AL92" s="38"/>
      <c r="AM92" s="38"/>
      <c r="AN92" s="38"/>
      <c r="AO92" s="38"/>
    </row>
    <row r="93" spans="1:41" x14ac:dyDescent="0.2">
      <c r="A93" s="17" t="s">
        <v>21</v>
      </c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86"/>
      <c r="AH93" s="18">
        <f>COUNTIF(C93:AG93,"y")</f>
        <v>0</v>
      </c>
      <c r="AI93" s="38"/>
      <c r="AJ93" s="38"/>
      <c r="AK93" s="38"/>
      <c r="AL93" s="38"/>
      <c r="AM93" s="38"/>
      <c r="AN93" s="38"/>
      <c r="AO93" s="38"/>
    </row>
    <row r="94" spans="1:41" ht="16" thickBot="1" x14ac:dyDescent="0.25">
      <c r="A94" s="19" t="s">
        <v>24</v>
      </c>
      <c r="B94" s="5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86"/>
      <c r="AH94" s="20">
        <f>COUNTIF(C94:AG94,"y")*2</f>
        <v>0</v>
      </c>
      <c r="AI94" s="38"/>
      <c r="AJ94" s="38"/>
      <c r="AK94" s="38"/>
      <c r="AL94" s="38"/>
      <c r="AM94" s="38"/>
      <c r="AN94" s="38"/>
      <c r="AO94" s="38"/>
    </row>
    <row r="95" spans="1:41" ht="16" thickBot="1" x14ac:dyDescent="0.25">
      <c r="A95" s="6" t="s">
        <v>18</v>
      </c>
      <c r="B95" s="7"/>
      <c r="C95" s="10" t="e">
        <f>AH95/AH84</f>
        <v>#DIV/0!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23">
        <f>SUM(AH85:AH94)</f>
        <v>0</v>
      </c>
      <c r="AI95" s="38"/>
      <c r="AJ95" s="38"/>
      <c r="AK95" s="38"/>
      <c r="AL95" s="38"/>
      <c r="AM95" s="38"/>
      <c r="AN95" s="38"/>
      <c r="AO95" s="38"/>
    </row>
    <row r="96" spans="1:4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38"/>
      <c r="AH96" s="51"/>
      <c r="AI96" s="38"/>
      <c r="AJ96" s="38"/>
      <c r="AK96" s="38"/>
      <c r="AL96" s="38"/>
      <c r="AM96" s="38"/>
      <c r="AN96" s="38"/>
      <c r="AO96" s="38"/>
    </row>
    <row r="97" spans="1:41" ht="16" thickBo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38"/>
      <c r="AH97" s="51"/>
      <c r="AI97" s="38"/>
      <c r="AJ97" s="38"/>
      <c r="AK97" s="38"/>
      <c r="AL97" s="38"/>
      <c r="AM97" s="38"/>
      <c r="AN97" s="38"/>
      <c r="AO97" s="38"/>
    </row>
    <row r="98" spans="1:41" x14ac:dyDescent="0.2">
      <c r="A98" s="43" t="s">
        <v>27</v>
      </c>
      <c r="B98" s="28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5"/>
      <c r="AI98" s="38"/>
      <c r="AJ98" s="38"/>
      <c r="AK98" s="38"/>
      <c r="AL98" s="38"/>
      <c r="AM98" s="38"/>
      <c r="AN98" s="38"/>
      <c r="AO98" s="38"/>
    </row>
    <row r="99" spans="1:41" x14ac:dyDescent="0.2">
      <c r="A99" s="29" t="s">
        <v>15</v>
      </c>
      <c r="B99" s="26"/>
      <c r="C99" s="27">
        <v>1</v>
      </c>
      <c r="D99" s="27">
        <v>2</v>
      </c>
      <c r="E99" s="27">
        <v>3</v>
      </c>
      <c r="F99" s="27">
        <v>4</v>
      </c>
      <c r="G99" s="27">
        <v>5</v>
      </c>
      <c r="H99" s="27">
        <v>6</v>
      </c>
      <c r="I99" s="27">
        <v>7</v>
      </c>
      <c r="J99" s="27">
        <v>8</v>
      </c>
      <c r="K99" s="27">
        <v>9</v>
      </c>
      <c r="L99" s="27">
        <v>10</v>
      </c>
      <c r="M99" s="27">
        <v>11</v>
      </c>
      <c r="N99" s="27">
        <v>12</v>
      </c>
      <c r="O99" s="27">
        <v>13</v>
      </c>
      <c r="P99" s="27">
        <v>14</v>
      </c>
      <c r="Q99" s="27">
        <v>15</v>
      </c>
      <c r="R99" s="27">
        <v>16</v>
      </c>
      <c r="S99" s="27">
        <v>17</v>
      </c>
      <c r="T99" s="27">
        <v>18</v>
      </c>
      <c r="U99" s="27">
        <v>19</v>
      </c>
      <c r="V99" s="27">
        <v>20</v>
      </c>
      <c r="W99" s="27">
        <v>21</v>
      </c>
      <c r="X99" s="27">
        <v>22</v>
      </c>
      <c r="Y99" s="27">
        <v>23</v>
      </c>
      <c r="Z99" s="27">
        <v>24</v>
      </c>
      <c r="AA99" s="27">
        <v>25</v>
      </c>
      <c r="AB99" s="27">
        <v>26</v>
      </c>
      <c r="AC99" s="27">
        <v>27</v>
      </c>
      <c r="AD99" s="27">
        <v>28</v>
      </c>
      <c r="AE99" s="27">
        <v>29</v>
      </c>
      <c r="AF99" s="27">
        <v>30</v>
      </c>
      <c r="AG99" s="79">
        <v>31</v>
      </c>
      <c r="AH99" s="33"/>
      <c r="AI99" s="38"/>
      <c r="AJ99" s="38"/>
      <c r="AK99" s="38"/>
      <c r="AL99" s="38"/>
      <c r="AM99" s="38"/>
      <c r="AN99" s="38"/>
      <c r="AO99" s="38"/>
    </row>
    <row r="100" spans="1:41" ht="16" thickBot="1" x14ac:dyDescent="0.25">
      <c r="A100" s="30" t="s">
        <v>1</v>
      </c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80"/>
      <c r="AH100" s="36">
        <f>COUNTIF(C100:AG100,"Y")</f>
        <v>0</v>
      </c>
      <c r="AI100" s="38"/>
      <c r="AJ100" s="38"/>
      <c r="AK100" s="38"/>
      <c r="AL100" s="38"/>
      <c r="AM100" s="38"/>
      <c r="AN100" s="38"/>
      <c r="AO100" s="38"/>
    </row>
    <row r="101" spans="1:41" x14ac:dyDescent="0.2">
      <c r="A101" s="13" t="s">
        <v>2</v>
      </c>
      <c r="B101" s="14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88"/>
      <c r="AH101" s="16">
        <f>COUNTIF(C101:AG101,"Y")</f>
        <v>0</v>
      </c>
      <c r="AI101" s="38"/>
      <c r="AJ101" s="38"/>
      <c r="AK101" s="38"/>
      <c r="AL101" s="38"/>
      <c r="AM101" s="38"/>
      <c r="AN101" s="38"/>
      <c r="AO101" s="38"/>
    </row>
    <row r="102" spans="1:41" x14ac:dyDescent="0.2">
      <c r="A102" s="17" t="s">
        <v>4</v>
      </c>
      <c r="B102" s="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88"/>
      <c r="AH102" s="18">
        <f>COUNTIF(C102:AG102,"y")</f>
        <v>0</v>
      </c>
      <c r="AI102" s="38"/>
      <c r="AJ102" s="38"/>
      <c r="AK102" s="38"/>
      <c r="AL102" s="38"/>
      <c r="AM102" s="38"/>
      <c r="AN102" s="38"/>
      <c r="AO102" s="38"/>
    </row>
    <row r="103" spans="1:41" x14ac:dyDescent="0.2">
      <c r="A103" s="17" t="s">
        <v>35</v>
      </c>
      <c r="B103" s="2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87"/>
      <c r="AH103" s="18">
        <f>COUNTIF(C103:AG103,"Y")*2</f>
        <v>0</v>
      </c>
      <c r="AI103" s="38"/>
      <c r="AJ103" s="38"/>
      <c r="AK103" s="38"/>
      <c r="AL103" s="38"/>
      <c r="AM103" s="38"/>
      <c r="AN103" s="38"/>
      <c r="AO103" s="38"/>
    </row>
    <row r="104" spans="1:41" x14ac:dyDescent="0.2">
      <c r="A104" s="17" t="s">
        <v>36</v>
      </c>
      <c r="B104" s="2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87"/>
      <c r="AH104" s="18">
        <f>COUNTIF(C104:AG104,"y")*2</f>
        <v>0</v>
      </c>
      <c r="AI104" s="38"/>
      <c r="AJ104" s="38"/>
      <c r="AK104" s="38"/>
      <c r="AL104" s="38"/>
      <c r="AM104" s="38"/>
      <c r="AN104" s="38"/>
      <c r="AO104" s="38"/>
    </row>
    <row r="105" spans="1:41" x14ac:dyDescent="0.2">
      <c r="A105" s="17" t="s">
        <v>20</v>
      </c>
      <c r="B105" s="2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87"/>
      <c r="AH105" s="18">
        <f>COUNTIF(C105:AG105,"y")</f>
        <v>0</v>
      </c>
      <c r="AI105" s="38"/>
      <c r="AJ105" s="38"/>
      <c r="AK105" s="38"/>
      <c r="AL105" s="38"/>
      <c r="AM105" s="38"/>
      <c r="AN105" s="38"/>
      <c r="AO105" s="38"/>
    </row>
    <row r="106" spans="1:41" x14ac:dyDescent="0.2">
      <c r="A106" s="17" t="s">
        <v>10</v>
      </c>
      <c r="B106" s="2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87"/>
      <c r="AH106" s="18">
        <f>COUNTIF(C106:AG106,"y")</f>
        <v>0</v>
      </c>
      <c r="AI106" s="38"/>
      <c r="AJ106" s="38"/>
      <c r="AK106" s="38"/>
      <c r="AL106" s="38"/>
      <c r="AM106" s="38"/>
      <c r="AN106" s="38"/>
      <c r="AO106" s="38"/>
    </row>
    <row r="107" spans="1:41" x14ac:dyDescent="0.2">
      <c r="A107" s="17" t="s">
        <v>9</v>
      </c>
      <c r="B107" s="2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87"/>
      <c r="AH107" s="18">
        <f>COUNTIF(C107:AG107,"y")</f>
        <v>0</v>
      </c>
      <c r="AI107" s="38"/>
      <c r="AJ107" s="38"/>
      <c r="AK107" s="38"/>
      <c r="AL107" s="38"/>
      <c r="AM107" s="38"/>
      <c r="AN107" s="38"/>
      <c r="AO107" s="38"/>
    </row>
    <row r="108" spans="1:41" x14ac:dyDescent="0.2">
      <c r="A108" s="17" t="s">
        <v>21</v>
      </c>
      <c r="B108" s="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88"/>
      <c r="AH108" s="18">
        <f>COUNTIF(C108:AG108,"y")</f>
        <v>0</v>
      </c>
      <c r="AI108" s="38"/>
      <c r="AJ108" s="38"/>
      <c r="AK108" s="38"/>
      <c r="AL108" s="38"/>
      <c r="AM108" s="38"/>
      <c r="AN108" s="38"/>
      <c r="AO108" s="38"/>
    </row>
    <row r="109" spans="1:41" x14ac:dyDescent="0.2">
      <c r="A109" s="17" t="s">
        <v>24</v>
      </c>
      <c r="B109" s="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88"/>
      <c r="AH109" s="18">
        <f>COUNTIF(C109:AG109,"y")*2</f>
        <v>0</v>
      </c>
      <c r="AI109" s="38"/>
      <c r="AJ109" s="38"/>
      <c r="AK109" s="38"/>
      <c r="AL109" s="38"/>
      <c r="AM109" s="38"/>
      <c r="AN109" s="38"/>
      <c r="AO109" s="38"/>
    </row>
    <row r="110" spans="1:41" ht="16" thickBot="1" x14ac:dyDescent="0.25">
      <c r="A110" s="44" t="s">
        <v>18</v>
      </c>
      <c r="B110" s="31"/>
      <c r="C110" s="10" t="e">
        <f>AH110/AH100</f>
        <v>#DIV/0!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45">
        <f>SUM(AH101:AH109)</f>
        <v>0</v>
      </c>
      <c r="AI110" s="38"/>
      <c r="AJ110" s="38"/>
      <c r="AK110" s="38"/>
      <c r="AL110" s="38"/>
      <c r="AM110" s="38"/>
      <c r="AN110" s="38"/>
      <c r="AO110" s="38"/>
    </row>
    <row r="111" spans="1:4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38"/>
      <c r="AH111" s="51"/>
      <c r="AI111" s="38"/>
      <c r="AJ111" s="38"/>
      <c r="AK111" s="38"/>
      <c r="AL111" s="38"/>
      <c r="AM111" s="38"/>
      <c r="AN111" s="38"/>
      <c r="AO111" s="38"/>
    </row>
    <row r="112" spans="1:41" ht="16" thickBot="1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38"/>
      <c r="AH112" s="51"/>
      <c r="AI112" s="38"/>
      <c r="AJ112" s="38"/>
      <c r="AK112" s="38"/>
      <c r="AL112" s="38"/>
      <c r="AM112" s="38"/>
      <c r="AN112" s="38"/>
      <c r="AO112" s="38"/>
    </row>
    <row r="113" spans="1:41" x14ac:dyDescent="0.2">
      <c r="A113" s="37" t="s">
        <v>28</v>
      </c>
      <c r="B113" s="28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5"/>
      <c r="AI113" s="38"/>
      <c r="AJ113" s="38"/>
      <c r="AK113" s="38"/>
      <c r="AL113" s="38"/>
      <c r="AM113" s="38"/>
      <c r="AN113" s="38"/>
      <c r="AO113" s="38"/>
    </row>
    <row r="114" spans="1:41" x14ac:dyDescent="0.2">
      <c r="A114" s="29" t="s">
        <v>15</v>
      </c>
      <c r="B114" s="26"/>
      <c r="C114" s="27">
        <v>1</v>
      </c>
      <c r="D114" s="27">
        <v>2</v>
      </c>
      <c r="E114" s="27">
        <v>3</v>
      </c>
      <c r="F114" s="27">
        <v>4</v>
      </c>
      <c r="G114" s="27">
        <v>5</v>
      </c>
      <c r="H114" s="27">
        <v>6</v>
      </c>
      <c r="I114" s="27">
        <v>7</v>
      </c>
      <c r="J114" s="27">
        <v>8</v>
      </c>
      <c r="K114" s="27">
        <v>9</v>
      </c>
      <c r="L114" s="27">
        <v>10</v>
      </c>
      <c r="M114" s="27">
        <v>11</v>
      </c>
      <c r="N114" s="27">
        <v>12</v>
      </c>
      <c r="O114" s="27">
        <v>13</v>
      </c>
      <c r="P114" s="27">
        <v>14</v>
      </c>
      <c r="Q114" s="27">
        <v>15</v>
      </c>
      <c r="R114" s="27">
        <v>16</v>
      </c>
      <c r="S114" s="27">
        <v>17</v>
      </c>
      <c r="T114" s="27">
        <v>18</v>
      </c>
      <c r="U114" s="27">
        <v>19</v>
      </c>
      <c r="V114" s="27">
        <v>20</v>
      </c>
      <c r="W114" s="27">
        <v>21</v>
      </c>
      <c r="X114" s="27">
        <v>22</v>
      </c>
      <c r="Y114" s="27">
        <v>23</v>
      </c>
      <c r="Z114" s="27">
        <v>24</v>
      </c>
      <c r="AA114" s="27">
        <v>25</v>
      </c>
      <c r="AB114" s="27">
        <v>26</v>
      </c>
      <c r="AC114" s="27">
        <v>27</v>
      </c>
      <c r="AD114" s="27">
        <v>28</v>
      </c>
      <c r="AE114" s="27">
        <v>29</v>
      </c>
      <c r="AF114" s="27">
        <v>30</v>
      </c>
      <c r="AG114" s="79">
        <v>31</v>
      </c>
      <c r="AH114" s="33"/>
      <c r="AI114" s="38"/>
      <c r="AJ114" s="38"/>
      <c r="AK114" s="38"/>
      <c r="AL114" s="38"/>
      <c r="AM114" s="38"/>
      <c r="AN114" s="38"/>
      <c r="AO114" s="38"/>
    </row>
    <row r="115" spans="1:41" ht="16" thickBot="1" x14ac:dyDescent="0.25">
      <c r="A115" s="30" t="s">
        <v>1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80"/>
      <c r="AH115" s="36">
        <f>COUNTIF(C115:AG115,"Y")</f>
        <v>0</v>
      </c>
      <c r="AI115" s="38"/>
      <c r="AJ115" s="38"/>
      <c r="AK115" s="38"/>
      <c r="AL115" s="38"/>
      <c r="AM115" s="38"/>
      <c r="AN115" s="38"/>
      <c r="AO115" s="38"/>
    </row>
    <row r="116" spans="1:41" ht="16" x14ac:dyDescent="0.2">
      <c r="A116" s="13" t="s">
        <v>2</v>
      </c>
      <c r="B116" s="14"/>
      <c r="C116" s="58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88"/>
      <c r="AH116" s="16">
        <f>COUNTIF(C116:AG116,"Y")</f>
        <v>0</v>
      </c>
      <c r="AI116" s="38"/>
      <c r="AJ116" s="38"/>
      <c r="AK116" s="38"/>
      <c r="AL116" s="38"/>
      <c r="AM116" s="38"/>
      <c r="AN116" s="38"/>
      <c r="AO116" s="38"/>
    </row>
    <row r="117" spans="1:41" x14ac:dyDescent="0.2">
      <c r="A117" s="17" t="s">
        <v>23</v>
      </c>
      <c r="B117" s="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88"/>
      <c r="AH117" s="18">
        <f>COUNTIF(C117:AG117,"y")*2</f>
        <v>0</v>
      </c>
      <c r="AI117" s="38"/>
      <c r="AJ117" s="38"/>
      <c r="AK117" s="38"/>
      <c r="AL117" s="38"/>
      <c r="AM117" s="38"/>
      <c r="AN117" s="38"/>
      <c r="AO117" s="38"/>
    </row>
    <row r="118" spans="1:41" x14ac:dyDescent="0.2">
      <c r="A118" s="17" t="s">
        <v>4</v>
      </c>
      <c r="B118" s="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88"/>
      <c r="AH118" s="18">
        <f>COUNTIF(C118:AG118,"Y")</f>
        <v>0</v>
      </c>
      <c r="AI118" s="38"/>
      <c r="AJ118" s="38"/>
      <c r="AK118" s="38"/>
      <c r="AL118" s="38"/>
      <c r="AM118" s="38"/>
      <c r="AN118" s="38"/>
      <c r="AO118" s="38"/>
    </row>
    <row r="119" spans="1:41" x14ac:dyDescent="0.2">
      <c r="A119" s="17" t="s">
        <v>3</v>
      </c>
      <c r="B119" s="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88"/>
      <c r="AH119" s="18">
        <f>COUNTIF(C119:AG119,"y")</f>
        <v>0</v>
      </c>
      <c r="AI119" s="38"/>
      <c r="AJ119" s="38"/>
      <c r="AK119" s="38"/>
      <c r="AL119" s="38"/>
      <c r="AM119" s="38"/>
      <c r="AN119" s="38"/>
      <c r="AO119" s="38"/>
    </row>
    <row r="120" spans="1:41" x14ac:dyDescent="0.2">
      <c r="A120" s="17" t="s">
        <v>20</v>
      </c>
      <c r="B120" s="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88"/>
      <c r="AH120" s="18">
        <f>COUNTIF(C120:AG120,"y")</f>
        <v>0</v>
      </c>
      <c r="AI120" s="38"/>
      <c r="AJ120" s="38"/>
      <c r="AK120" s="38"/>
      <c r="AL120" s="38"/>
      <c r="AM120" s="38"/>
      <c r="AN120" s="38"/>
      <c r="AO120" s="38"/>
    </row>
    <row r="121" spans="1:41" x14ac:dyDescent="0.2">
      <c r="A121" s="17" t="s">
        <v>10</v>
      </c>
      <c r="B121" s="2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88"/>
      <c r="AH121" s="18">
        <f>COUNTIF(C121:AG121,"y")</f>
        <v>0</v>
      </c>
      <c r="AI121" s="38"/>
      <c r="AJ121" s="38"/>
      <c r="AK121" s="38"/>
      <c r="AL121" s="38"/>
      <c r="AM121" s="38"/>
      <c r="AN121" s="38"/>
      <c r="AO121" s="38"/>
    </row>
    <row r="122" spans="1:41" x14ac:dyDescent="0.2">
      <c r="A122" s="17" t="s">
        <v>9</v>
      </c>
      <c r="B122" s="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88"/>
      <c r="AH122" s="18">
        <f>COUNTIF(C122:AG122,"y")</f>
        <v>0</v>
      </c>
      <c r="AI122" s="38"/>
      <c r="AJ122" s="38"/>
      <c r="AK122" s="38"/>
      <c r="AL122" s="38"/>
      <c r="AM122" s="38"/>
      <c r="AN122" s="38"/>
      <c r="AO122" s="38"/>
    </row>
    <row r="123" spans="1:41" ht="16" thickBot="1" x14ac:dyDescent="0.25">
      <c r="A123" s="19" t="s">
        <v>21</v>
      </c>
      <c r="B123" s="5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88"/>
      <c r="AH123" s="20">
        <f>COUNTIF(C123:AG123,"y")</f>
        <v>0</v>
      </c>
      <c r="AI123" s="38"/>
      <c r="AJ123" s="38"/>
      <c r="AK123" s="38"/>
      <c r="AL123" s="38"/>
      <c r="AM123" s="38"/>
      <c r="AN123" s="38"/>
      <c r="AO123" s="38"/>
    </row>
    <row r="124" spans="1:41" ht="16" thickBot="1" x14ac:dyDescent="0.25">
      <c r="A124" s="6" t="s">
        <v>18</v>
      </c>
      <c r="B124" s="7"/>
      <c r="C124" s="10" t="e">
        <f>AH124/AH115</f>
        <v>#DIV/0!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23">
        <f>SUM(AH116:AH123)</f>
        <v>0</v>
      </c>
      <c r="AI124" s="38"/>
      <c r="AJ124" s="38"/>
      <c r="AK124" s="38"/>
      <c r="AL124" s="38"/>
      <c r="AM124" s="38"/>
      <c r="AN124" s="38"/>
      <c r="AO124" s="38"/>
    </row>
    <row r="125" spans="1:4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38"/>
      <c r="AH125" s="51"/>
      <c r="AI125" s="38"/>
      <c r="AJ125" s="38"/>
      <c r="AK125" s="38"/>
      <c r="AL125" s="38"/>
      <c r="AM125" s="38"/>
      <c r="AN125" s="38"/>
      <c r="AO125" s="38"/>
    </row>
    <row r="126" spans="1:41" ht="16" thickBot="1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38"/>
      <c r="AH126" s="51"/>
      <c r="AI126" s="38"/>
      <c r="AJ126" s="38"/>
      <c r="AK126" s="38"/>
      <c r="AL126" s="38"/>
      <c r="AM126" s="38"/>
      <c r="AN126" s="38"/>
      <c r="AO126" s="38"/>
    </row>
    <row r="127" spans="1:41" x14ac:dyDescent="0.2">
      <c r="A127" s="46" t="s">
        <v>29</v>
      </c>
      <c r="B127" s="28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5"/>
      <c r="AI127" s="38"/>
      <c r="AJ127" s="38"/>
      <c r="AK127" s="38"/>
      <c r="AL127" s="38"/>
      <c r="AM127" s="38"/>
      <c r="AN127" s="38"/>
      <c r="AO127" s="38"/>
    </row>
    <row r="128" spans="1:41" x14ac:dyDescent="0.2">
      <c r="A128" s="29" t="s">
        <v>15</v>
      </c>
      <c r="B128" s="26"/>
      <c r="C128" s="27">
        <v>1</v>
      </c>
      <c r="D128" s="27">
        <v>2</v>
      </c>
      <c r="E128" s="27">
        <v>3</v>
      </c>
      <c r="F128" s="27">
        <v>4</v>
      </c>
      <c r="G128" s="27">
        <v>5</v>
      </c>
      <c r="H128" s="27">
        <v>6</v>
      </c>
      <c r="I128" s="27">
        <v>7</v>
      </c>
      <c r="J128" s="27">
        <v>8</v>
      </c>
      <c r="K128" s="27">
        <v>9</v>
      </c>
      <c r="L128" s="27">
        <v>10</v>
      </c>
      <c r="M128" s="27">
        <v>11</v>
      </c>
      <c r="N128" s="27">
        <v>12</v>
      </c>
      <c r="O128" s="27">
        <v>13</v>
      </c>
      <c r="P128" s="27">
        <v>14</v>
      </c>
      <c r="Q128" s="27">
        <v>15</v>
      </c>
      <c r="R128" s="27">
        <v>16</v>
      </c>
      <c r="S128" s="27">
        <v>17</v>
      </c>
      <c r="T128" s="27">
        <v>18</v>
      </c>
      <c r="U128" s="27">
        <v>19</v>
      </c>
      <c r="V128" s="27">
        <v>20</v>
      </c>
      <c r="W128" s="27">
        <v>21</v>
      </c>
      <c r="X128" s="27">
        <v>22</v>
      </c>
      <c r="Y128" s="27">
        <v>23</v>
      </c>
      <c r="Z128" s="27">
        <v>24</v>
      </c>
      <c r="AA128" s="27">
        <v>25</v>
      </c>
      <c r="AB128" s="27">
        <v>26</v>
      </c>
      <c r="AC128" s="27">
        <v>27</v>
      </c>
      <c r="AD128" s="27">
        <v>28</v>
      </c>
      <c r="AE128" s="27">
        <v>29</v>
      </c>
      <c r="AF128" s="27">
        <v>30</v>
      </c>
      <c r="AG128" s="79">
        <v>31</v>
      </c>
      <c r="AH128" s="33"/>
      <c r="AI128" s="38"/>
      <c r="AJ128" s="38"/>
      <c r="AK128" s="38"/>
      <c r="AL128" s="38"/>
      <c r="AM128" s="38"/>
      <c r="AN128" s="38"/>
      <c r="AO128" s="38"/>
    </row>
    <row r="129" spans="1:41" ht="16" thickBot="1" x14ac:dyDescent="0.25">
      <c r="A129" s="30" t="s">
        <v>1</v>
      </c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80"/>
      <c r="AH129" s="36">
        <f>COUNTIF(C129:AG129,"Y")</f>
        <v>0</v>
      </c>
      <c r="AI129" s="38"/>
      <c r="AJ129" s="38"/>
      <c r="AK129" s="38"/>
      <c r="AL129" s="38"/>
      <c r="AM129" s="38"/>
      <c r="AN129" s="38"/>
      <c r="AO129" s="38"/>
    </row>
    <row r="130" spans="1:41" ht="16" thickBot="1" x14ac:dyDescent="0.25">
      <c r="A130" s="13" t="s">
        <v>2</v>
      </c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81"/>
      <c r="AH130" s="16">
        <f>COUNTIF(C130:AG130,"Y")</f>
        <v>0</v>
      </c>
      <c r="AI130" s="38"/>
      <c r="AJ130" s="38"/>
      <c r="AK130" s="38"/>
      <c r="AL130" s="38"/>
      <c r="AM130" s="38"/>
      <c r="AN130" s="38"/>
      <c r="AO130" s="38"/>
    </row>
    <row r="131" spans="1:41" ht="16" thickBot="1" x14ac:dyDescent="0.25">
      <c r="A131" s="17" t="s">
        <v>23</v>
      </c>
      <c r="B131" s="2"/>
      <c r="C131" s="8"/>
      <c r="D131" s="8"/>
      <c r="E131" s="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81"/>
      <c r="AH131" s="18">
        <f>COUNTIF(C131:AG131,"y")*2</f>
        <v>0</v>
      </c>
      <c r="AI131" s="38"/>
      <c r="AJ131" s="38"/>
      <c r="AK131" s="38"/>
      <c r="AL131" s="38"/>
      <c r="AM131" s="38"/>
      <c r="AN131" s="38"/>
      <c r="AO131" s="38"/>
    </row>
    <row r="132" spans="1:41" ht="16" thickBot="1" x14ac:dyDescent="0.25">
      <c r="A132" s="17" t="s">
        <v>4</v>
      </c>
      <c r="B132" s="2"/>
      <c r="C132" s="3"/>
      <c r="D132" s="3"/>
      <c r="E132" s="3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81"/>
      <c r="AH132" s="18">
        <f>COUNTIF(C132:AG132,"Y")</f>
        <v>0</v>
      </c>
      <c r="AI132" s="38"/>
      <c r="AJ132" s="38"/>
      <c r="AK132" s="38"/>
      <c r="AL132" s="38"/>
      <c r="AM132" s="38"/>
      <c r="AN132" s="38"/>
      <c r="AO132" s="38"/>
    </row>
    <row r="133" spans="1:41" ht="16" thickBot="1" x14ac:dyDescent="0.25">
      <c r="A133" s="17" t="s">
        <v>3</v>
      </c>
      <c r="B133" s="2"/>
      <c r="C133" s="8"/>
      <c r="D133" s="8"/>
      <c r="E133" s="8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81"/>
      <c r="AH133" s="18">
        <f>COUNTIF(C133:AG133,"y")</f>
        <v>0</v>
      </c>
      <c r="AI133" s="38"/>
      <c r="AJ133" s="38"/>
      <c r="AK133" s="38"/>
      <c r="AL133" s="38"/>
      <c r="AM133" s="38"/>
      <c r="AN133" s="38"/>
      <c r="AO133" s="38"/>
    </row>
    <row r="134" spans="1:41" ht="16" thickBot="1" x14ac:dyDescent="0.25">
      <c r="A134" s="17" t="s">
        <v>8</v>
      </c>
      <c r="B134" s="2"/>
      <c r="C134" s="3"/>
      <c r="D134" s="3"/>
      <c r="E134" s="3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81"/>
      <c r="AH134" s="18">
        <f>COUNTIF(C134:AG134,"y")*2</f>
        <v>0</v>
      </c>
      <c r="AI134" s="38"/>
      <c r="AJ134" s="38"/>
      <c r="AK134" s="38"/>
      <c r="AL134" s="38"/>
      <c r="AM134" s="38"/>
      <c r="AN134" s="38"/>
      <c r="AO134" s="38"/>
    </row>
    <row r="135" spans="1:41" ht="16" thickBot="1" x14ac:dyDescent="0.25">
      <c r="A135" s="17" t="s">
        <v>37</v>
      </c>
      <c r="B135" s="2"/>
      <c r="C135" s="8"/>
      <c r="D135" s="8"/>
      <c r="E135" s="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81"/>
      <c r="AH135" s="18">
        <f>COUNTIF(C135:AG135,"y")</f>
        <v>0</v>
      </c>
      <c r="AI135" s="38"/>
      <c r="AJ135" s="38"/>
      <c r="AK135" s="38"/>
      <c r="AL135" s="38"/>
      <c r="AM135" s="38"/>
      <c r="AN135" s="38"/>
      <c r="AO135" s="38"/>
    </row>
    <row r="136" spans="1:41" ht="16" thickBot="1" x14ac:dyDescent="0.25">
      <c r="A136" s="17" t="s">
        <v>11</v>
      </c>
      <c r="B136" s="2"/>
      <c r="C136" s="3"/>
      <c r="D136" s="3"/>
      <c r="E136" s="3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81"/>
      <c r="AH136" s="18">
        <f>COUNTIF(C136:AG136,"y")</f>
        <v>0</v>
      </c>
      <c r="AI136" s="38"/>
      <c r="AJ136" s="38"/>
      <c r="AK136" s="38"/>
      <c r="AL136" s="38"/>
      <c r="AM136" s="38"/>
      <c r="AN136" s="38"/>
      <c r="AO136" s="38"/>
    </row>
    <row r="137" spans="1:41" ht="16" thickBot="1" x14ac:dyDescent="0.25">
      <c r="A137" s="17" t="s">
        <v>9</v>
      </c>
      <c r="B137" s="2"/>
      <c r="C137" s="8"/>
      <c r="D137" s="8"/>
      <c r="E137" s="8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81"/>
      <c r="AH137" s="18">
        <f>COUNTIF(C137:AG137,"y")</f>
        <v>0</v>
      </c>
      <c r="AI137" s="38"/>
      <c r="AJ137" s="38"/>
      <c r="AK137" s="38"/>
      <c r="AL137" s="38"/>
      <c r="AM137" s="38"/>
      <c r="AN137" s="38"/>
      <c r="AO137" s="38"/>
    </row>
    <row r="138" spans="1:41" ht="16" thickBot="1" x14ac:dyDescent="0.25">
      <c r="A138" s="17" t="s">
        <v>21</v>
      </c>
      <c r="B138" s="2"/>
      <c r="C138" s="3"/>
      <c r="D138" s="3"/>
      <c r="E138" s="3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81"/>
      <c r="AH138" s="18">
        <f>COUNTIF(C138:AG138,"y")</f>
        <v>0</v>
      </c>
      <c r="AI138" s="38"/>
      <c r="AJ138" s="38"/>
      <c r="AK138" s="38"/>
      <c r="AL138" s="38"/>
      <c r="AM138" s="38"/>
      <c r="AN138" s="38"/>
      <c r="AO138" s="38"/>
    </row>
    <row r="139" spans="1:41" ht="16" thickBot="1" x14ac:dyDescent="0.25">
      <c r="A139" s="19" t="s">
        <v>38</v>
      </c>
      <c r="B139" s="5"/>
      <c r="C139" s="9"/>
      <c r="D139" s="9"/>
      <c r="E139" s="9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81"/>
      <c r="AH139" s="20">
        <f>COUNTIF(C139:AG139,"y")*2</f>
        <v>0</v>
      </c>
      <c r="AI139" s="38"/>
      <c r="AJ139" s="38"/>
      <c r="AK139" s="38"/>
      <c r="AL139" s="38"/>
      <c r="AM139" s="38"/>
      <c r="AN139" s="38"/>
      <c r="AO139" s="38"/>
    </row>
    <row r="140" spans="1:41" ht="16" thickBot="1" x14ac:dyDescent="0.25">
      <c r="A140" s="6" t="s">
        <v>17</v>
      </c>
      <c r="B140" s="7"/>
      <c r="C140" s="4" t="e">
        <f>AH140/AH129</f>
        <v>#DIV/0!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23">
        <f>SUM(AH130:AH139)</f>
        <v>0</v>
      </c>
      <c r="AI140" s="38"/>
      <c r="AJ140" s="38"/>
      <c r="AK140" s="38"/>
      <c r="AL140" s="38"/>
      <c r="AM140" s="38"/>
      <c r="AN140" s="38"/>
      <c r="AO140" s="38"/>
    </row>
    <row r="141" spans="1:4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1:41" x14ac:dyDescent="0.2">
      <c r="A142" s="121" t="s">
        <v>47</v>
      </c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38"/>
      <c r="AJ142" s="38"/>
      <c r="AK142" s="38"/>
      <c r="AL142" s="38"/>
      <c r="AM142" s="38"/>
      <c r="AN142" s="38"/>
      <c r="AO142" s="38"/>
    </row>
    <row r="143" spans="1:41" x14ac:dyDescent="0.2">
      <c r="A143" s="27" t="s">
        <v>75</v>
      </c>
      <c r="B143" s="115"/>
      <c r="C143" s="27">
        <v>1</v>
      </c>
      <c r="D143" s="27">
        <v>2</v>
      </c>
      <c r="E143" s="27">
        <v>3</v>
      </c>
      <c r="F143" s="27">
        <v>4</v>
      </c>
      <c r="G143" s="27">
        <v>5</v>
      </c>
      <c r="H143" s="27">
        <v>6</v>
      </c>
      <c r="I143" s="27">
        <v>7</v>
      </c>
      <c r="J143" s="27">
        <v>8</v>
      </c>
      <c r="K143" s="27">
        <v>9</v>
      </c>
      <c r="L143" s="27">
        <v>10</v>
      </c>
      <c r="M143" s="27">
        <v>11</v>
      </c>
      <c r="N143" s="27">
        <v>12</v>
      </c>
      <c r="O143" s="27">
        <v>13</v>
      </c>
      <c r="P143" s="27">
        <v>14</v>
      </c>
      <c r="Q143" s="27">
        <v>15</v>
      </c>
      <c r="R143" s="27">
        <v>16</v>
      </c>
      <c r="S143" s="27">
        <v>17</v>
      </c>
      <c r="T143" s="27">
        <v>18</v>
      </c>
      <c r="U143" s="27">
        <v>19</v>
      </c>
      <c r="V143" s="27">
        <v>20</v>
      </c>
      <c r="W143" s="27">
        <v>21</v>
      </c>
      <c r="X143" s="27">
        <v>22</v>
      </c>
      <c r="Y143" s="27">
        <v>23</v>
      </c>
      <c r="Z143" s="27">
        <v>24</v>
      </c>
      <c r="AA143" s="27">
        <v>25</v>
      </c>
      <c r="AB143" s="27">
        <v>26</v>
      </c>
      <c r="AC143" s="27">
        <v>27</v>
      </c>
      <c r="AD143" s="27">
        <v>28</v>
      </c>
      <c r="AE143" s="27">
        <v>29</v>
      </c>
      <c r="AF143" s="27">
        <v>30</v>
      </c>
      <c r="AG143" s="27">
        <v>31</v>
      </c>
      <c r="AH143" s="116"/>
      <c r="AI143" s="38"/>
      <c r="AJ143" s="38"/>
      <c r="AK143" s="38"/>
      <c r="AL143" s="38"/>
      <c r="AM143" s="38"/>
      <c r="AN143" s="38"/>
      <c r="AO143" s="38"/>
    </row>
    <row r="144" spans="1:41" x14ac:dyDescent="0.2">
      <c r="A144" s="118" t="s">
        <v>48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>
        <f>COUNTIF(C144:AG144,"y")</f>
        <v>0</v>
      </c>
      <c r="AI144" s="38"/>
      <c r="AJ144" s="38"/>
      <c r="AK144" s="38"/>
      <c r="AL144" s="38"/>
      <c r="AM144" s="38"/>
      <c r="AN144" s="38"/>
      <c r="AO144" s="38"/>
    </row>
    <row r="145" spans="1:41" x14ac:dyDescent="0.2">
      <c r="A145" s="115" t="s">
        <v>49</v>
      </c>
      <c r="B145" s="115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20">
        <f>SUM(C145:AG145)</f>
        <v>0</v>
      </c>
      <c r="AI145" s="38"/>
      <c r="AJ145" s="38"/>
      <c r="AK145" s="38"/>
      <c r="AL145" s="38"/>
      <c r="AM145" s="38"/>
      <c r="AN145" s="38"/>
      <c r="AO145" s="38"/>
    </row>
    <row r="146" spans="1:41" x14ac:dyDescent="0.2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9" t="e">
        <f>AH145/AH144*0.03</f>
        <v>#DIV/0!</v>
      </c>
      <c r="AI146" s="38"/>
      <c r="AJ146" s="38"/>
      <c r="AK146" s="38"/>
      <c r="AL146" s="38"/>
      <c r="AM146" s="38"/>
      <c r="AN146" s="38"/>
      <c r="AO146" s="38"/>
    </row>
    <row r="147" spans="1:4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</row>
    <row r="148" spans="1:41" ht="16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74"/>
      <c r="P148" s="74"/>
      <c r="Q148" s="74"/>
      <c r="R148" s="74"/>
      <c r="S148" s="66" t="s">
        <v>41</v>
      </c>
      <c r="T148" s="67" t="s">
        <v>40</v>
      </c>
      <c r="U148" s="67"/>
      <c r="V148" s="68"/>
      <c r="W148" s="67"/>
      <c r="X148" s="75" t="e">
        <f>(C16+C31)/2</f>
        <v>#DIV/0!</v>
      </c>
      <c r="Y148" s="74"/>
      <c r="Z148" s="74"/>
      <c r="AA148" s="74"/>
      <c r="AB148" s="74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</row>
    <row r="149" spans="1:41" ht="16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74"/>
      <c r="P149" s="74"/>
      <c r="Q149" s="74"/>
      <c r="R149" s="74"/>
      <c r="S149" s="69" t="s">
        <v>41</v>
      </c>
      <c r="T149" s="70" t="s">
        <v>42</v>
      </c>
      <c r="U149" s="70"/>
      <c r="V149" s="71"/>
      <c r="W149" s="70"/>
      <c r="X149" s="76" t="e">
        <f>(C140+C110+C95+C79+C63)/5+2.9</f>
        <v>#DIV/0!</v>
      </c>
      <c r="Y149" s="74"/>
      <c r="Z149" s="74"/>
      <c r="AA149" s="74"/>
      <c r="AB149" s="74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</row>
    <row r="150" spans="1:4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74"/>
      <c r="P150" s="74"/>
      <c r="Q150" s="74"/>
      <c r="R150" s="74"/>
      <c r="S150" s="72" t="s">
        <v>43</v>
      </c>
      <c r="T150" s="72"/>
      <c r="U150" s="72"/>
      <c r="V150" s="72"/>
      <c r="W150" s="72"/>
      <c r="X150" s="77" t="e">
        <f>C47</f>
        <v>#DIV/0!</v>
      </c>
      <c r="Y150" s="74"/>
      <c r="Z150" s="74"/>
      <c r="AA150" s="74"/>
      <c r="AB150" s="74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</row>
    <row r="151" spans="1:4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74"/>
      <c r="P151" s="74"/>
      <c r="Q151" s="74"/>
      <c r="R151" s="74"/>
      <c r="S151" s="73" t="s">
        <v>44</v>
      </c>
      <c r="T151" s="73"/>
      <c r="U151" s="73"/>
      <c r="V151" s="73"/>
      <c r="W151" s="73"/>
      <c r="X151" s="78" t="e">
        <f>C124</f>
        <v>#DIV/0!</v>
      </c>
      <c r="Y151" s="74"/>
      <c r="Z151" s="74"/>
      <c r="AA151" s="74"/>
      <c r="AB151" s="74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1:4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1:41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1:41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62B-3C8B-43EA-AE20-3B072065A5ED}">
  <dimension ref="A1:AO154"/>
  <sheetViews>
    <sheetView topLeftCell="A133" workbookViewId="0">
      <selection activeCell="X148" sqref="X148"/>
    </sheetView>
  </sheetViews>
  <sheetFormatPr baseColWidth="10" defaultColWidth="10.33203125" defaultRowHeight="15" x14ac:dyDescent="0.2"/>
  <cols>
    <col min="1" max="1" width="21.1640625" customWidth="1"/>
    <col min="2" max="2" width="0.5" customWidth="1"/>
    <col min="3" max="33" width="4.6640625" customWidth="1"/>
  </cols>
  <sheetData>
    <row r="1" spans="1:41" ht="16" thickBot="1" x14ac:dyDescent="0.25">
      <c r="A1" s="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8"/>
      <c r="AJ1" s="38"/>
      <c r="AK1" s="38"/>
      <c r="AL1" s="38"/>
      <c r="AM1" s="38"/>
      <c r="AN1" s="38"/>
      <c r="AO1" s="38"/>
    </row>
    <row r="2" spans="1:41" x14ac:dyDescent="0.2">
      <c r="A2" s="37" t="s">
        <v>0</v>
      </c>
      <c r="B2" s="2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 s="38"/>
      <c r="AJ2" s="38"/>
      <c r="AK2" s="38"/>
      <c r="AL2" s="38"/>
      <c r="AM2" s="38"/>
      <c r="AN2" s="38"/>
      <c r="AO2" s="38"/>
    </row>
    <row r="3" spans="1:41" x14ac:dyDescent="0.2">
      <c r="A3" s="29" t="s">
        <v>15</v>
      </c>
      <c r="B3" s="26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7">
        <v>13</v>
      </c>
      <c r="P3" s="27">
        <v>14</v>
      </c>
      <c r="Q3" s="27">
        <v>15</v>
      </c>
      <c r="R3" s="27">
        <v>16</v>
      </c>
      <c r="S3" s="27">
        <v>17</v>
      </c>
      <c r="T3" s="27">
        <v>18</v>
      </c>
      <c r="U3" s="27">
        <v>19</v>
      </c>
      <c r="V3" s="27">
        <v>20</v>
      </c>
      <c r="W3" s="27">
        <v>21</v>
      </c>
      <c r="X3" s="27">
        <v>22</v>
      </c>
      <c r="Y3" s="27">
        <v>23</v>
      </c>
      <c r="Z3" s="27">
        <v>24</v>
      </c>
      <c r="AA3" s="27">
        <v>25</v>
      </c>
      <c r="AB3" s="27">
        <v>26</v>
      </c>
      <c r="AC3" s="27">
        <v>27</v>
      </c>
      <c r="AD3" s="27">
        <v>28</v>
      </c>
      <c r="AE3" s="27">
        <v>29</v>
      </c>
      <c r="AF3" s="27">
        <v>30</v>
      </c>
      <c r="AG3" s="27">
        <v>31</v>
      </c>
      <c r="AH3" s="33"/>
      <c r="AI3" s="38"/>
      <c r="AJ3" s="38"/>
      <c r="AK3" s="38"/>
      <c r="AL3" s="38"/>
      <c r="AM3" s="38"/>
      <c r="AN3" s="38"/>
      <c r="AO3" s="38"/>
    </row>
    <row r="4" spans="1:41" ht="16" thickBot="1" x14ac:dyDescent="0.25">
      <c r="A4" s="30" t="s">
        <v>1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36">
        <f>COUNTIF(C4:AG4,"Y")</f>
        <v>0</v>
      </c>
      <c r="AI4" s="38"/>
      <c r="AJ4" s="38"/>
      <c r="AK4" s="38"/>
      <c r="AL4" s="38"/>
      <c r="AM4" s="38"/>
      <c r="AN4" s="38"/>
      <c r="AO4" s="38"/>
    </row>
    <row r="5" spans="1:41" x14ac:dyDescent="0.2">
      <c r="A5" s="13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>
        <f>COUNTIF(C5:AG5,"Y")</f>
        <v>0</v>
      </c>
      <c r="AI5" s="38"/>
      <c r="AJ5" s="38"/>
      <c r="AK5" s="38"/>
      <c r="AL5" s="38"/>
      <c r="AM5" s="38"/>
      <c r="AN5" s="38"/>
      <c r="AO5" s="38"/>
    </row>
    <row r="6" spans="1:41" x14ac:dyDescent="0.2">
      <c r="A6" s="17" t="s">
        <v>3</v>
      </c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8">
        <f>COUNTIF(C6:AG6,"y")*2</f>
        <v>0</v>
      </c>
      <c r="AI6" s="38"/>
      <c r="AJ6" s="38"/>
      <c r="AK6" s="38"/>
      <c r="AL6" s="38"/>
      <c r="AM6" s="38"/>
      <c r="AN6" s="38"/>
      <c r="AO6" s="38"/>
    </row>
    <row r="7" spans="1:41" x14ac:dyDescent="0.2">
      <c r="A7" s="17" t="s">
        <v>4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8">
        <f>COUNTIF(C7:AG7,"Y")</f>
        <v>0</v>
      </c>
      <c r="AI7" s="38"/>
      <c r="AJ7" s="38"/>
      <c r="AK7" s="38"/>
      <c r="AL7" s="38"/>
      <c r="AM7" s="38"/>
      <c r="AN7" s="38"/>
      <c r="AO7" s="38"/>
    </row>
    <row r="8" spans="1:41" x14ac:dyDescent="0.2">
      <c r="A8" s="17" t="s">
        <v>5</v>
      </c>
      <c r="B8" s="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8">
        <f>COUNTIF(C8:AG8,"y")</f>
        <v>0</v>
      </c>
      <c r="AI8" s="38"/>
      <c r="AJ8" s="38"/>
      <c r="AK8" s="38"/>
      <c r="AL8" s="38"/>
      <c r="AM8" s="38"/>
      <c r="AN8" s="38"/>
      <c r="AO8" s="38"/>
    </row>
    <row r="9" spans="1:41" x14ac:dyDescent="0.2">
      <c r="A9" s="17" t="s">
        <v>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8">
        <f>COUNTIF(C9:AG9,"y")*3</f>
        <v>0</v>
      </c>
      <c r="AI9" s="38"/>
      <c r="AJ9" s="38"/>
      <c r="AK9" s="38"/>
      <c r="AL9" s="38"/>
      <c r="AM9" s="38"/>
      <c r="AN9" s="38"/>
      <c r="AO9" s="38"/>
    </row>
    <row r="10" spans="1:41" x14ac:dyDescent="0.2">
      <c r="A10" s="17" t="s">
        <v>7</v>
      </c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8">
        <f>COUNTIF(C10:AG10,"y")*2</f>
        <v>0</v>
      </c>
      <c r="AI10" s="38"/>
      <c r="AJ10" s="38"/>
      <c r="AK10" s="38"/>
      <c r="AL10" s="38"/>
      <c r="AM10" s="38"/>
      <c r="AN10" s="38"/>
      <c r="AO10" s="38"/>
    </row>
    <row r="11" spans="1:41" x14ac:dyDescent="0.2">
      <c r="A11" s="17" t="s">
        <v>8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8">
        <f>COUNTIF(C11:AG11,"y")*2</f>
        <v>0</v>
      </c>
      <c r="AI11" s="38"/>
      <c r="AJ11" s="38"/>
      <c r="AK11" s="38"/>
      <c r="AL11" s="38"/>
      <c r="AM11" s="38"/>
      <c r="AN11" s="38"/>
      <c r="AO11" s="38"/>
    </row>
    <row r="12" spans="1:41" x14ac:dyDescent="0.2">
      <c r="A12" s="17" t="s">
        <v>9</v>
      </c>
      <c r="B12" s="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8">
        <f>COUNTIF(C12:AG12,"y")</f>
        <v>0</v>
      </c>
      <c r="AI12" s="38"/>
      <c r="AJ12" s="38"/>
      <c r="AK12" s="38"/>
      <c r="AL12" s="38"/>
      <c r="AM12" s="38"/>
      <c r="AN12" s="38"/>
      <c r="AO12" s="38"/>
    </row>
    <row r="13" spans="1:41" x14ac:dyDescent="0.2">
      <c r="A13" s="17" t="s">
        <v>10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8">
        <f>COUNTIF(C13:AG13,"y")*2</f>
        <v>0</v>
      </c>
      <c r="AI13" s="38"/>
      <c r="AJ13" s="38"/>
      <c r="AK13" s="38"/>
      <c r="AL13" s="38"/>
      <c r="AM13" s="38"/>
      <c r="AN13" s="38"/>
      <c r="AO13" s="38"/>
    </row>
    <row r="14" spans="1:41" x14ac:dyDescent="0.2">
      <c r="A14" s="19" t="s">
        <v>39</v>
      </c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0">
        <f>COUNTIF(C14:AG14,"y")*2</f>
        <v>0</v>
      </c>
      <c r="AI14" s="38"/>
      <c r="AJ14" s="38"/>
      <c r="AK14" s="38"/>
      <c r="AL14" s="38"/>
      <c r="AM14" s="38"/>
      <c r="AN14" s="38"/>
      <c r="AO14" s="38"/>
    </row>
    <row r="15" spans="1:41" ht="16" thickBot="1" x14ac:dyDescent="0.25">
      <c r="A15" s="21" t="s">
        <v>14</v>
      </c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>
        <f>COUNTIF(C15:AG15,"Y")</f>
        <v>0</v>
      </c>
      <c r="AI15" s="38"/>
      <c r="AJ15" s="38"/>
      <c r="AK15" s="38"/>
      <c r="AL15" s="38"/>
      <c r="AM15" s="38"/>
      <c r="AN15" s="38"/>
      <c r="AO15" s="38"/>
    </row>
    <row r="16" spans="1:41" ht="16" thickBot="1" x14ac:dyDescent="0.25">
      <c r="A16" s="6" t="s">
        <v>17</v>
      </c>
      <c r="B16" s="7"/>
      <c r="C16" s="4" t="e">
        <f>AH16/AH4</f>
        <v>#DIV/0!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3">
        <f>SUM(AH5:AH15)</f>
        <v>0</v>
      </c>
      <c r="AI16" s="38"/>
      <c r="AJ16" s="38"/>
      <c r="AK16" s="38"/>
      <c r="AL16" s="38"/>
      <c r="AM16" s="38"/>
      <c r="AN16" s="38"/>
      <c r="AO16" s="38"/>
    </row>
    <row r="17" spans="1:41" ht="16" thickBo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38"/>
      <c r="AJ17" s="38"/>
      <c r="AK17" s="38"/>
      <c r="AL17" s="38"/>
      <c r="AM17" s="38"/>
      <c r="AN17" s="38"/>
      <c r="AO17" s="38"/>
    </row>
    <row r="18" spans="1:41" x14ac:dyDescent="0.2">
      <c r="A18" s="37" t="s">
        <v>16</v>
      </c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8"/>
      <c r="AJ18" s="38"/>
      <c r="AK18" s="38"/>
      <c r="AL18" s="38"/>
      <c r="AM18" s="38"/>
      <c r="AN18" s="38"/>
      <c r="AO18" s="38"/>
    </row>
    <row r="19" spans="1:41" x14ac:dyDescent="0.2">
      <c r="A19" s="29" t="s">
        <v>15</v>
      </c>
      <c r="B19" s="26"/>
      <c r="C19" s="27">
        <v>1</v>
      </c>
      <c r="D19" s="27">
        <v>2</v>
      </c>
      <c r="E19" s="27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7">
        <v>15</v>
      </c>
      <c r="R19" s="27">
        <v>16</v>
      </c>
      <c r="S19" s="27">
        <v>17</v>
      </c>
      <c r="T19" s="27">
        <v>18</v>
      </c>
      <c r="U19" s="27">
        <v>19</v>
      </c>
      <c r="V19" s="27">
        <v>20</v>
      </c>
      <c r="W19" s="27">
        <v>21</v>
      </c>
      <c r="X19" s="27">
        <v>22</v>
      </c>
      <c r="Y19" s="27">
        <v>23</v>
      </c>
      <c r="Z19" s="27">
        <v>24</v>
      </c>
      <c r="AA19" s="27">
        <v>25</v>
      </c>
      <c r="AB19" s="27">
        <v>26</v>
      </c>
      <c r="AC19" s="27">
        <v>27</v>
      </c>
      <c r="AD19" s="27">
        <v>28</v>
      </c>
      <c r="AE19" s="27">
        <v>29</v>
      </c>
      <c r="AF19" s="27">
        <v>30</v>
      </c>
      <c r="AG19" s="27">
        <v>31</v>
      </c>
      <c r="AH19" s="33"/>
      <c r="AI19" s="38"/>
      <c r="AJ19" s="38"/>
      <c r="AK19" s="38"/>
      <c r="AL19" s="38"/>
      <c r="AM19" s="38"/>
      <c r="AN19" s="38"/>
      <c r="AO19" s="38"/>
    </row>
    <row r="20" spans="1:41" ht="16" thickBot="1" x14ac:dyDescent="0.25">
      <c r="A20" s="30" t="s">
        <v>1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36">
        <f>COUNTIF(C20:AG20,"Y")</f>
        <v>0</v>
      </c>
      <c r="AI20" s="38"/>
      <c r="AJ20" s="38"/>
      <c r="AK20" s="38"/>
      <c r="AL20" s="38"/>
      <c r="AM20" s="38"/>
      <c r="AN20" s="38"/>
      <c r="AO20" s="38"/>
    </row>
    <row r="21" spans="1:41" x14ac:dyDescent="0.2">
      <c r="A21" s="13" t="s">
        <v>2</v>
      </c>
      <c r="B21" s="14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16">
        <f>COUNTIF(C21:AG21,"Y")</f>
        <v>0</v>
      </c>
      <c r="AI21" s="38"/>
      <c r="AJ21" s="38"/>
      <c r="AK21" s="38"/>
      <c r="AL21" s="38"/>
      <c r="AM21" s="38"/>
      <c r="AN21" s="38"/>
      <c r="AO21" s="38"/>
    </row>
    <row r="22" spans="1:41" x14ac:dyDescent="0.2">
      <c r="A22" s="17" t="s">
        <v>3</v>
      </c>
      <c r="B22" s="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18">
        <f>COUNTIF(C22:AG22,"y")*2</f>
        <v>0</v>
      </c>
      <c r="AI22" s="38"/>
      <c r="AJ22" s="38"/>
      <c r="AK22" s="38"/>
      <c r="AL22" s="38"/>
      <c r="AM22" s="38"/>
      <c r="AN22" s="38"/>
      <c r="AO22" s="38"/>
    </row>
    <row r="23" spans="1:41" x14ac:dyDescent="0.2">
      <c r="A23" s="17" t="s">
        <v>4</v>
      </c>
      <c r="B23" s="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18">
        <f>COUNTIF(C23:AG23,"Y")</f>
        <v>0</v>
      </c>
      <c r="AI23" s="38"/>
      <c r="AJ23" s="38"/>
      <c r="AK23" s="38"/>
      <c r="AL23" s="38"/>
      <c r="AM23" s="38"/>
      <c r="AN23" s="38"/>
      <c r="AO23" s="38"/>
    </row>
    <row r="24" spans="1:41" x14ac:dyDescent="0.2">
      <c r="A24" s="17" t="s">
        <v>5</v>
      </c>
      <c r="B24" s="2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18">
        <f>COUNTIF(C24:AG24,"y")</f>
        <v>0</v>
      </c>
      <c r="AI24" s="38"/>
      <c r="AJ24" s="38"/>
      <c r="AK24" s="38"/>
      <c r="AL24" s="38"/>
      <c r="AM24" s="38"/>
      <c r="AN24" s="38"/>
      <c r="AO24" s="38"/>
    </row>
    <row r="25" spans="1:41" x14ac:dyDescent="0.2">
      <c r="A25" s="17" t="s">
        <v>6</v>
      </c>
      <c r="B25" s="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18">
        <f>COUNTIF(C25:AG25,"y")*3</f>
        <v>0</v>
      </c>
      <c r="AI25" s="38"/>
      <c r="AJ25" s="38"/>
      <c r="AK25" s="38"/>
      <c r="AL25" s="38"/>
      <c r="AM25" s="38"/>
      <c r="AN25" s="38"/>
      <c r="AO25" s="38"/>
    </row>
    <row r="26" spans="1:41" x14ac:dyDescent="0.2">
      <c r="A26" s="17" t="s">
        <v>7</v>
      </c>
      <c r="B26" s="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18">
        <f>COUNTIF(C26:AG26,"y")*2</f>
        <v>0</v>
      </c>
      <c r="AI26" s="38"/>
      <c r="AJ26" s="38"/>
      <c r="AK26" s="38"/>
      <c r="AL26" s="38"/>
      <c r="AM26" s="38"/>
      <c r="AN26" s="38"/>
      <c r="AO26" s="38"/>
    </row>
    <row r="27" spans="1:41" x14ac:dyDescent="0.2">
      <c r="A27" s="17" t="s">
        <v>8</v>
      </c>
      <c r="B27" s="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18">
        <f>COUNTIF(C27:AG27,"y")*2</f>
        <v>0</v>
      </c>
      <c r="AI27" s="38"/>
      <c r="AJ27" s="38"/>
      <c r="AK27" s="38"/>
      <c r="AL27" s="38"/>
      <c r="AM27" s="38"/>
      <c r="AN27" s="38"/>
      <c r="AO27" s="38"/>
    </row>
    <row r="28" spans="1:41" x14ac:dyDescent="0.2">
      <c r="A28" s="17" t="s">
        <v>9</v>
      </c>
      <c r="B28" s="2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18">
        <f>COUNTIF(C28:AG28,"y")</f>
        <v>0</v>
      </c>
      <c r="AI28" s="38"/>
      <c r="AJ28" s="38"/>
      <c r="AK28" s="38"/>
      <c r="AL28" s="38"/>
      <c r="AM28" s="38"/>
      <c r="AN28" s="38"/>
      <c r="AO28" s="38"/>
    </row>
    <row r="29" spans="1:41" x14ac:dyDescent="0.2">
      <c r="A29" s="17" t="s">
        <v>10</v>
      </c>
      <c r="B29" s="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18">
        <f>COUNTIF(C29:AG29,"y")*2</f>
        <v>0</v>
      </c>
      <c r="AI29" s="38"/>
      <c r="AJ29" s="38"/>
      <c r="AK29" s="38"/>
      <c r="AL29" s="38"/>
      <c r="AM29" s="38"/>
      <c r="AN29" s="38"/>
      <c r="AO29" s="38"/>
    </row>
    <row r="30" spans="1:41" ht="16" thickBot="1" x14ac:dyDescent="0.25">
      <c r="A30" s="19" t="s">
        <v>11</v>
      </c>
      <c r="B30" s="5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20">
        <f>COUNTIF(C30:AG30,"y")*2</f>
        <v>0</v>
      </c>
      <c r="AI30" s="38"/>
      <c r="AJ30" s="38"/>
      <c r="AK30" s="38"/>
      <c r="AL30" s="38"/>
      <c r="AM30" s="38"/>
      <c r="AN30" s="38"/>
      <c r="AO30" s="38"/>
    </row>
    <row r="31" spans="1:41" ht="16" thickBot="1" x14ac:dyDescent="0.25">
      <c r="A31" s="6" t="s">
        <v>18</v>
      </c>
      <c r="B31" s="7"/>
      <c r="C31" s="4" t="e">
        <f>AH31/AH20</f>
        <v>#DIV/0!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3">
        <f>SUM(AH21:AH30)</f>
        <v>0</v>
      </c>
      <c r="AI31" s="38"/>
      <c r="AJ31" s="38"/>
      <c r="AK31" s="38"/>
      <c r="AL31" s="38"/>
      <c r="AM31" s="38"/>
      <c r="AN31" s="38"/>
      <c r="AO31" s="38"/>
    </row>
    <row r="32" spans="1:41" x14ac:dyDescent="0.2">
      <c r="A32" s="39"/>
      <c r="B32" s="34"/>
      <c r="C32" s="3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8"/>
      <c r="AJ33" s="38"/>
      <c r="AK33" s="38"/>
      <c r="AL33" s="38"/>
      <c r="AM33" s="38"/>
      <c r="AN33" s="38"/>
      <c r="AO33" s="38"/>
    </row>
    <row r="34" spans="1:4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38"/>
      <c r="AJ34" s="38"/>
      <c r="AK34" s="38"/>
      <c r="AL34" s="38"/>
      <c r="AM34" s="38"/>
      <c r="AN34" s="38"/>
      <c r="AO34" s="38"/>
    </row>
    <row r="35" spans="1:4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38"/>
      <c r="AJ35" s="38"/>
      <c r="AK35" s="38"/>
      <c r="AL35" s="38"/>
      <c r="AM35" s="38"/>
      <c r="AN35" s="38"/>
      <c r="AO35" s="38"/>
    </row>
    <row r="36" spans="1:41" x14ac:dyDescent="0.2">
      <c r="A36" s="47" t="s">
        <v>19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0"/>
      <c r="AI36" s="38"/>
      <c r="AJ36" s="38"/>
      <c r="AK36" s="38"/>
      <c r="AL36" s="38"/>
      <c r="AM36" s="38"/>
      <c r="AN36" s="38"/>
      <c r="AO36" s="38"/>
    </row>
    <row r="37" spans="1:41" x14ac:dyDescent="0.2">
      <c r="A37" s="29" t="s">
        <v>15</v>
      </c>
      <c r="B37" s="26"/>
      <c r="C37" s="27">
        <v>1</v>
      </c>
      <c r="D37" s="27">
        <v>2</v>
      </c>
      <c r="E37" s="27">
        <v>3</v>
      </c>
      <c r="F37" s="27">
        <v>4</v>
      </c>
      <c r="G37" s="27">
        <v>5</v>
      </c>
      <c r="H37" s="27">
        <v>6</v>
      </c>
      <c r="I37" s="27">
        <v>7</v>
      </c>
      <c r="J37" s="27">
        <v>8</v>
      </c>
      <c r="K37" s="27">
        <v>9</v>
      </c>
      <c r="L37" s="27">
        <v>10</v>
      </c>
      <c r="M37" s="27">
        <v>11</v>
      </c>
      <c r="N37" s="27">
        <v>12</v>
      </c>
      <c r="O37" s="27">
        <v>13</v>
      </c>
      <c r="P37" s="27">
        <v>14</v>
      </c>
      <c r="Q37" s="27">
        <v>15</v>
      </c>
      <c r="R37" s="27">
        <v>16</v>
      </c>
      <c r="S37" s="27">
        <v>17</v>
      </c>
      <c r="T37" s="27">
        <v>18</v>
      </c>
      <c r="U37" s="27">
        <v>19</v>
      </c>
      <c r="V37" s="27">
        <v>20</v>
      </c>
      <c r="W37" s="27">
        <v>21</v>
      </c>
      <c r="X37" s="27">
        <v>22</v>
      </c>
      <c r="Y37" s="27">
        <v>23</v>
      </c>
      <c r="Z37" s="27">
        <v>24</v>
      </c>
      <c r="AA37" s="27">
        <v>25</v>
      </c>
      <c r="AB37" s="27">
        <v>26</v>
      </c>
      <c r="AC37" s="27">
        <v>27</v>
      </c>
      <c r="AD37" s="27">
        <v>28</v>
      </c>
      <c r="AE37" s="27">
        <v>29</v>
      </c>
      <c r="AF37" s="27">
        <v>30</v>
      </c>
      <c r="AG37" s="27">
        <v>31</v>
      </c>
      <c r="AH37" s="33"/>
      <c r="AI37" s="38"/>
      <c r="AJ37" s="38"/>
      <c r="AK37" s="38"/>
      <c r="AL37" s="38"/>
      <c r="AM37" s="38"/>
      <c r="AN37" s="38"/>
      <c r="AO37" s="38"/>
    </row>
    <row r="38" spans="1:41" ht="16" thickBot="1" x14ac:dyDescent="0.25">
      <c r="A38" s="30" t="s">
        <v>1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36">
        <f>COUNTIF(C38:AG38,"Y")</f>
        <v>0</v>
      </c>
      <c r="AI38" s="38"/>
      <c r="AJ38" s="38"/>
      <c r="AK38" s="38"/>
      <c r="AL38" s="38"/>
      <c r="AM38" s="38"/>
      <c r="AN38" s="38"/>
      <c r="AO38" s="38"/>
    </row>
    <row r="39" spans="1:41" x14ac:dyDescent="0.2">
      <c r="A39" s="13" t="s">
        <v>2</v>
      </c>
      <c r="B39" s="14"/>
      <c r="C39" s="65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16">
        <f>COUNTIF(C39:AG39,"Y")</f>
        <v>0</v>
      </c>
      <c r="AI39" s="38"/>
      <c r="AJ39" s="38"/>
      <c r="AK39" s="38"/>
      <c r="AL39" s="38"/>
      <c r="AM39" s="38"/>
      <c r="AN39" s="38"/>
      <c r="AO39" s="38"/>
    </row>
    <row r="40" spans="1:41" x14ac:dyDescent="0.2">
      <c r="A40" s="17" t="s">
        <v>23</v>
      </c>
      <c r="B40" s="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18">
        <f>COUNTIF(C40:AG40,"y")*2</f>
        <v>0</v>
      </c>
      <c r="AI40" s="38"/>
      <c r="AJ40" s="38"/>
      <c r="AK40" s="38"/>
      <c r="AL40" s="38"/>
      <c r="AM40" s="38"/>
      <c r="AN40" s="38"/>
      <c r="AO40" s="38"/>
    </row>
    <row r="41" spans="1:41" x14ac:dyDescent="0.2">
      <c r="A41" s="17" t="s">
        <v>4</v>
      </c>
      <c r="B41" s="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18">
        <f>COUNTIF(C41:AG41,"Y")</f>
        <v>0</v>
      </c>
      <c r="AI41" s="38"/>
      <c r="AJ41" s="38"/>
      <c r="AK41" s="38"/>
      <c r="AL41" s="38"/>
      <c r="AM41" s="38"/>
      <c r="AN41" s="38"/>
      <c r="AO41" s="38"/>
    </row>
    <row r="42" spans="1:41" x14ac:dyDescent="0.2">
      <c r="A42" s="17" t="s">
        <v>3</v>
      </c>
      <c r="B42" s="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18">
        <f>COUNTIF(C42:AG42,"y")</f>
        <v>0</v>
      </c>
      <c r="AI42" s="38"/>
      <c r="AJ42" s="38"/>
      <c r="AK42" s="38"/>
      <c r="AL42" s="38"/>
      <c r="AM42" s="38"/>
      <c r="AN42" s="38"/>
      <c r="AO42" s="38"/>
    </row>
    <row r="43" spans="1:41" x14ac:dyDescent="0.2">
      <c r="A43" s="17" t="s">
        <v>20</v>
      </c>
      <c r="B43" s="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18">
        <f>COUNTIF(C43:AG43,"y")</f>
        <v>0</v>
      </c>
      <c r="AI43" s="38"/>
      <c r="AJ43" s="38"/>
      <c r="AK43" s="38"/>
      <c r="AL43" s="38"/>
      <c r="AM43" s="38"/>
      <c r="AN43" s="38"/>
      <c r="AO43" s="38"/>
    </row>
    <row r="44" spans="1:41" x14ac:dyDescent="0.2">
      <c r="A44" s="17" t="s">
        <v>10</v>
      </c>
      <c r="B44" s="2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18">
        <f>COUNTIF(C44:AG44,"y")</f>
        <v>0</v>
      </c>
      <c r="AI44" s="38"/>
      <c r="AJ44" s="38"/>
      <c r="AK44" s="38"/>
      <c r="AL44" s="38"/>
      <c r="AM44" s="38"/>
      <c r="AN44" s="38"/>
      <c r="AO44" s="38"/>
    </row>
    <row r="45" spans="1:41" x14ac:dyDescent="0.2">
      <c r="A45" s="17" t="s">
        <v>9</v>
      </c>
      <c r="B45" s="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18">
        <f>COUNTIF(C45:AG45,"y")</f>
        <v>0</v>
      </c>
      <c r="AI45" s="38"/>
      <c r="AJ45" s="38"/>
      <c r="AK45" s="38"/>
      <c r="AL45" s="38"/>
      <c r="AM45" s="38"/>
      <c r="AN45" s="38"/>
      <c r="AO45" s="38"/>
    </row>
    <row r="46" spans="1:41" ht="16" thickBot="1" x14ac:dyDescent="0.25">
      <c r="A46" s="19" t="s">
        <v>21</v>
      </c>
      <c r="B46" s="5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20">
        <f>COUNTIF(C46:AG46,"y")</f>
        <v>0</v>
      </c>
      <c r="AI46" s="38"/>
      <c r="AJ46" s="38"/>
      <c r="AK46" s="38"/>
      <c r="AL46" s="38"/>
      <c r="AM46" s="38"/>
      <c r="AN46" s="38"/>
      <c r="AO46" s="38"/>
    </row>
    <row r="47" spans="1:41" ht="16" thickBot="1" x14ac:dyDescent="0.25">
      <c r="A47" s="6" t="s">
        <v>18</v>
      </c>
      <c r="B47" s="7"/>
      <c r="C47" s="10" t="e">
        <f>AH47/AH38</f>
        <v>#DIV/0!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23">
        <f>SUM(AH39:AH46)</f>
        <v>0</v>
      </c>
      <c r="AI47" s="38"/>
      <c r="AJ47" s="38"/>
      <c r="AK47" s="38"/>
      <c r="AL47" s="38"/>
      <c r="AM47" s="38"/>
      <c r="AN47" s="38"/>
      <c r="AO47" s="38"/>
    </row>
    <row r="48" spans="1:4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38"/>
      <c r="AJ48" s="38"/>
      <c r="AK48" s="38"/>
      <c r="AL48" s="38"/>
      <c r="AM48" s="38"/>
      <c r="AN48" s="38"/>
      <c r="AO48" s="38"/>
    </row>
    <row r="49" spans="1:41" ht="16" thickBo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38"/>
      <c r="AJ49" s="38"/>
      <c r="AK49" s="38"/>
      <c r="AL49" s="38"/>
      <c r="AM49" s="38"/>
      <c r="AN49" s="38"/>
      <c r="AO49" s="38"/>
    </row>
    <row r="50" spans="1:41" x14ac:dyDescent="0.2">
      <c r="A50" s="40" t="s">
        <v>22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5"/>
      <c r="AI50" s="38"/>
      <c r="AJ50" s="38"/>
      <c r="AK50" s="38"/>
      <c r="AL50" s="38"/>
      <c r="AM50" s="38"/>
      <c r="AN50" s="38"/>
      <c r="AO50" s="38"/>
    </row>
    <row r="51" spans="1:41" x14ac:dyDescent="0.2">
      <c r="A51" s="29" t="s">
        <v>15</v>
      </c>
      <c r="B51" s="26"/>
      <c r="C51" s="27">
        <v>1</v>
      </c>
      <c r="D51" s="27">
        <v>2</v>
      </c>
      <c r="E51" s="27">
        <v>3</v>
      </c>
      <c r="F51" s="27">
        <v>4</v>
      </c>
      <c r="G51" s="27">
        <v>5</v>
      </c>
      <c r="H51" s="27">
        <v>6</v>
      </c>
      <c r="I51" s="27">
        <v>7</v>
      </c>
      <c r="J51" s="27">
        <v>8</v>
      </c>
      <c r="K51" s="27">
        <v>9</v>
      </c>
      <c r="L51" s="27">
        <v>10</v>
      </c>
      <c r="M51" s="27">
        <v>11</v>
      </c>
      <c r="N51" s="27">
        <v>12</v>
      </c>
      <c r="O51" s="27">
        <v>13</v>
      </c>
      <c r="P51" s="27">
        <v>14</v>
      </c>
      <c r="Q51" s="27">
        <v>15</v>
      </c>
      <c r="R51" s="27">
        <v>16</v>
      </c>
      <c r="S51" s="27">
        <v>17</v>
      </c>
      <c r="T51" s="27">
        <v>18</v>
      </c>
      <c r="U51" s="27">
        <v>19</v>
      </c>
      <c r="V51" s="27">
        <v>20</v>
      </c>
      <c r="W51" s="27">
        <v>21</v>
      </c>
      <c r="X51" s="27">
        <v>22</v>
      </c>
      <c r="Y51" s="27">
        <v>23</v>
      </c>
      <c r="Z51" s="27">
        <v>24</v>
      </c>
      <c r="AA51" s="27">
        <v>25</v>
      </c>
      <c r="AB51" s="27">
        <v>26</v>
      </c>
      <c r="AC51" s="27">
        <v>27</v>
      </c>
      <c r="AD51" s="27">
        <v>28</v>
      </c>
      <c r="AE51" s="27">
        <v>29</v>
      </c>
      <c r="AF51" s="27">
        <v>30</v>
      </c>
      <c r="AG51" s="27">
        <v>31</v>
      </c>
      <c r="AH51" s="33"/>
      <c r="AI51" s="38"/>
      <c r="AJ51" s="38"/>
      <c r="AK51" s="38"/>
      <c r="AL51" s="38"/>
      <c r="AM51" s="38"/>
      <c r="AN51" s="38"/>
      <c r="AO51" s="38"/>
    </row>
    <row r="52" spans="1:41" ht="16" thickBot="1" x14ac:dyDescent="0.25">
      <c r="A52" s="30" t="s">
        <v>1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36">
        <f>COUNTIF(C52:AG52,"Y")</f>
        <v>0</v>
      </c>
      <c r="AI52" s="38"/>
      <c r="AJ52" s="38"/>
      <c r="AK52" s="38"/>
      <c r="AL52" s="38"/>
      <c r="AM52" s="38"/>
      <c r="AN52" s="38"/>
      <c r="AO52" s="38"/>
    </row>
    <row r="53" spans="1:41" x14ac:dyDescent="0.2">
      <c r="A53" s="13" t="s">
        <v>2</v>
      </c>
      <c r="B53" s="14"/>
      <c r="C53" s="65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16">
        <f>COUNTIF(C53:AG53,"Y")</f>
        <v>0</v>
      </c>
      <c r="AI53" s="38"/>
      <c r="AJ53" s="38"/>
      <c r="AK53" s="38"/>
      <c r="AL53" s="38"/>
      <c r="AM53" s="38"/>
      <c r="AN53" s="38"/>
      <c r="AO53" s="38"/>
    </row>
    <row r="54" spans="1:41" x14ac:dyDescent="0.2">
      <c r="A54" s="17" t="s">
        <v>23</v>
      </c>
      <c r="B54" s="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18">
        <f>COUNTIF(C54:AG54,"y")*2</f>
        <v>0</v>
      </c>
      <c r="AI54" s="38"/>
      <c r="AJ54" s="38"/>
      <c r="AK54" s="38"/>
      <c r="AL54" s="38"/>
      <c r="AM54" s="38"/>
      <c r="AN54" s="38"/>
      <c r="AO54" s="38"/>
    </row>
    <row r="55" spans="1:41" x14ac:dyDescent="0.2">
      <c r="A55" s="17" t="s">
        <v>4</v>
      </c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18">
        <f>COUNTIF(C55:AG55,"Y")</f>
        <v>0</v>
      </c>
      <c r="AI55" s="38"/>
      <c r="AJ55" s="38"/>
      <c r="AK55" s="38"/>
      <c r="AL55" s="38"/>
      <c r="AM55" s="38"/>
      <c r="AN55" s="38"/>
      <c r="AO55" s="38"/>
    </row>
    <row r="56" spans="1:41" x14ac:dyDescent="0.2">
      <c r="A56" s="17" t="s">
        <v>3</v>
      </c>
      <c r="B56" s="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18">
        <f>COUNTIF(C56:AG56,"y")</f>
        <v>0</v>
      </c>
      <c r="AI56" s="38"/>
      <c r="AJ56" s="38"/>
      <c r="AK56" s="38"/>
      <c r="AL56" s="38"/>
      <c r="AM56" s="38"/>
      <c r="AN56" s="38"/>
      <c r="AO56" s="38"/>
    </row>
    <row r="57" spans="1:41" x14ac:dyDescent="0.2">
      <c r="A57" s="17" t="s">
        <v>8</v>
      </c>
      <c r="B57" s="2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18">
        <f>COUNTIF(C57:AG57,"y")*2</f>
        <v>0</v>
      </c>
      <c r="AI57" s="38"/>
      <c r="AJ57" s="38"/>
      <c r="AK57" s="38"/>
      <c r="AL57" s="38"/>
      <c r="AM57" s="38"/>
      <c r="AN57" s="38"/>
      <c r="AO57" s="38"/>
    </row>
    <row r="58" spans="1:41" x14ac:dyDescent="0.2">
      <c r="A58" s="17" t="s">
        <v>20</v>
      </c>
      <c r="B58" s="2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18">
        <f>COUNTIF(C58:AG58,"y")</f>
        <v>0</v>
      </c>
      <c r="AI58" s="38"/>
      <c r="AJ58" s="38"/>
      <c r="AK58" s="38"/>
      <c r="AL58" s="38"/>
      <c r="AM58" s="38"/>
      <c r="AN58" s="38"/>
      <c r="AO58" s="38"/>
    </row>
    <row r="59" spans="1:41" x14ac:dyDescent="0.2">
      <c r="A59" s="17" t="s">
        <v>10</v>
      </c>
      <c r="B59" s="2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18">
        <f>COUNTIF(C59:AG59,"y")</f>
        <v>0</v>
      </c>
      <c r="AI59" s="38"/>
      <c r="AJ59" s="38"/>
      <c r="AK59" s="38"/>
      <c r="AL59" s="38"/>
      <c r="AM59" s="38"/>
      <c r="AN59" s="38"/>
      <c r="AO59" s="38"/>
    </row>
    <row r="60" spans="1:41" x14ac:dyDescent="0.2">
      <c r="A60" s="17" t="s">
        <v>9</v>
      </c>
      <c r="B60" s="2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18">
        <f>COUNTIF(C60:AG60,"y")</f>
        <v>0</v>
      </c>
      <c r="AI60" s="38"/>
      <c r="AJ60" s="38"/>
      <c r="AK60" s="38"/>
      <c r="AL60" s="38"/>
      <c r="AM60" s="38"/>
      <c r="AN60" s="38"/>
      <c r="AO60" s="38"/>
    </row>
    <row r="61" spans="1:41" x14ac:dyDescent="0.2">
      <c r="A61" s="17" t="s">
        <v>21</v>
      </c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8">
        <f>COUNTIF(C61:AG61,"y")</f>
        <v>0</v>
      </c>
      <c r="AI61" s="38"/>
      <c r="AJ61" s="38"/>
      <c r="AK61" s="38"/>
      <c r="AL61" s="38"/>
      <c r="AM61" s="38"/>
      <c r="AN61" s="38"/>
      <c r="AO61" s="38"/>
    </row>
    <row r="62" spans="1:41" ht="16" thickBot="1" x14ac:dyDescent="0.25">
      <c r="A62" s="19" t="s">
        <v>24</v>
      </c>
      <c r="B62" s="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20">
        <f>COUNTIF(C62:AG62,"y")*2</f>
        <v>0</v>
      </c>
      <c r="AI62" s="38"/>
      <c r="AJ62" s="38"/>
      <c r="AK62" s="38"/>
      <c r="AL62" s="38"/>
      <c r="AM62" s="38"/>
      <c r="AN62" s="38"/>
      <c r="AO62" s="38"/>
    </row>
    <row r="63" spans="1:41" ht="16" thickBot="1" x14ac:dyDescent="0.25">
      <c r="A63" s="6" t="s">
        <v>18</v>
      </c>
      <c r="B63" s="7"/>
      <c r="C63" s="10" t="e">
        <f>AH63/AH52</f>
        <v>#DIV/0!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3">
        <f>SUM(AH53:AH62)</f>
        <v>0</v>
      </c>
      <c r="AI63" s="38"/>
      <c r="AJ63" s="38"/>
      <c r="AK63" s="38"/>
      <c r="AL63" s="38"/>
      <c r="AM63" s="38"/>
      <c r="AN63" s="38"/>
      <c r="AO63" s="38"/>
    </row>
    <row r="64" spans="1:4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38"/>
      <c r="AJ64" s="38"/>
      <c r="AK64" s="38"/>
      <c r="AL64" s="38"/>
      <c r="AM64" s="38"/>
      <c r="AN64" s="38"/>
      <c r="AO64" s="38"/>
    </row>
    <row r="65" spans="1:41" ht="16" thickBot="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38"/>
      <c r="AJ65" s="38"/>
      <c r="AK65" s="38"/>
      <c r="AL65" s="38"/>
      <c r="AM65" s="38"/>
      <c r="AN65" s="38"/>
      <c r="AO65" s="38"/>
    </row>
    <row r="66" spans="1:41" x14ac:dyDescent="0.2">
      <c r="A66" s="41" t="s">
        <v>25</v>
      </c>
      <c r="B66" s="28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5"/>
      <c r="AI66" s="38"/>
      <c r="AJ66" s="38"/>
      <c r="AK66" s="38"/>
      <c r="AL66" s="38"/>
      <c r="AM66" s="38"/>
      <c r="AN66" s="38"/>
      <c r="AO66" s="38"/>
    </row>
    <row r="67" spans="1:41" x14ac:dyDescent="0.2">
      <c r="A67" s="29" t="s">
        <v>15</v>
      </c>
      <c r="B67" s="26"/>
      <c r="C67" s="27">
        <v>1</v>
      </c>
      <c r="D67" s="27">
        <v>2</v>
      </c>
      <c r="E67" s="27">
        <v>3</v>
      </c>
      <c r="F67" s="27">
        <v>4</v>
      </c>
      <c r="G67" s="27">
        <v>5</v>
      </c>
      <c r="H67" s="27">
        <v>6</v>
      </c>
      <c r="I67" s="27">
        <v>7</v>
      </c>
      <c r="J67" s="27">
        <v>8</v>
      </c>
      <c r="K67" s="27">
        <v>9</v>
      </c>
      <c r="L67" s="27">
        <v>10</v>
      </c>
      <c r="M67" s="27">
        <v>11</v>
      </c>
      <c r="N67" s="27">
        <v>12</v>
      </c>
      <c r="O67" s="27">
        <v>13</v>
      </c>
      <c r="P67" s="27">
        <v>14</v>
      </c>
      <c r="Q67" s="27">
        <v>15</v>
      </c>
      <c r="R67" s="27">
        <v>16</v>
      </c>
      <c r="S67" s="27">
        <v>17</v>
      </c>
      <c r="T67" s="27">
        <v>18</v>
      </c>
      <c r="U67" s="27">
        <v>19</v>
      </c>
      <c r="V67" s="27">
        <v>20</v>
      </c>
      <c r="W67" s="27">
        <v>21</v>
      </c>
      <c r="X67" s="27">
        <v>22</v>
      </c>
      <c r="Y67" s="27">
        <v>23</v>
      </c>
      <c r="Z67" s="27">
        <v>24</v>
      </c>
      <c r="AA67" s="27">
        <v>25</v>
      </c>
      <c r="AB67" s="27">
        <v>26</v>
      </c>
      <c r="AC67" s="27">
        <v>27</v>
      </c>
      <c r="AD67" s="27">
        <v>28</v>
      </c>
      <c r="AE67" s="27">
        <v>29</v>
      </c>
      <c r="AF67" s="27">
        <v>30</v>
      </c>
      <c r="AG67" s="27">
        <v>31</v>
      </c>
      <c r="AH67" s="33"/>
      <c r="AI67" s="38"/>
      <c r="AJ67" s="38"/>
      <c r="AK67" s="38"/>
      <c r="AL67" s="38"/>
      <c r="AM67" s="38"/>
      <c r="AN67" s="38"/>
      <c r="AO67" s="38"/>
    </row>
    <row r="68" spans="1:41" ht="16" thickBot="1" x14ac:dyDescent="0.25">
      <c r="A68" s="30" t="s">
        <v>1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36">
        <f>COUNTIF(C68:AG68,"Y")</f>
        <v>0</v>
      </c>
      <c r="AI68" s="38"/>
      <c r="AJ68" s="38"/>
      <c r="AK68" s="38"/>
      <c r="AL68" s="38"/>
      <c r="AM68" s="38"/>
      <c r="AN68" s="38"/>
      <c r="AO68" s="38"/>
    </row>
    <row r="69" spans="1:41" x14ac:dyDescent="0.2">
      <c r="A69" s="13" t="s">
        <v>2</v>
      </c>
      <c r="B69" s="14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16">
        <f>COUNTIF(C69:AG69,"Y")</f>
        <v>0</v>
      </c>
      <c r="AI69" s="38"/>
      <c r="AJ69" s="38"/>
      <c r="AK69" s="38"/>
      <c r="AL69" s="38"/>
      <c r="AM69" s="38"/>
      <c r="AN69" s="38"/>
      <c r="AO69" s="38"/>
    </row>
    <row r="70" spans="1:41" x14ac:dyDescent="0.2">
      <c r="A70" s="17" t="s">
        <v>23</v>
      </c>
      <c r="B70" s="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18">
        <f>COUNTIF(C70:AG70,"y")*2</f>
        <v>0</v>
      </c>
      <c r="AI70" s="38"/>
      <c r="AJ70" s="38"/>
      <c r="AK70" s="38"/>
      <c r="AL70" s="38"/>
      <c r="AM70" s="38"/>
      <c r="AN70" s="38"/>
      <c r="AO70" s="38"/>
    </row>
    <row r="71" spans="1:41" x14ac:dyDescent="0.2">
      <c r="A71" s="17" t="s">
        <v>4</v>
      </c>
      <c r="B71" s="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18">
        <f>COUNTIF(C71:AG71,"Y")</f>
        <v>0</v>
      </c>
      <c r="AI71" s="38"/>
      <c r="AJ71" s="38"/>
      <c r="AK71" s="38"/>
      <c r="AL71" s="38"/>
      <c r="AM71" s="38"/>
      <c r="AN71" s="38"/>
      <c r="AO71" s="38"/>
    </row>
    <row r="72" spans="1:41" x14ac:dyDescent="0.2">
      <c r="A72" s="17" t="s">
        <v>3</v>
      </c>
      <c r="B72" s="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18">
        <f>COUNTIF(C72:AG72,"y")</f>
        <v>0</v>
      </c>
      <c r="AI72" s="38"/>
      <c r="AJ72" s="38"/>
      <c r="AK72" s="38"/>
      <c r="AL72" s="38"/>
      <c r="AM72" s="38"/>
      <c r="AN72" s="38"/>
      <c r="AO72" s="38"/>
    </row>
    <row r="73" spans="1:41" x14ac:dyDescent="0.2">
      <c r="A73" s="17" t="s">
        <v>8</v>
      </c>
      <c r="B73" s="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18">
        <f>COUNTIF(C73:AG73,"y")*2</f>
        <v>0</v>
      </c>
      <c r="AI73" s="38"/>
      <c r="AJ73" s="38"/>
      <c r="AK73" s="38"/>
      <c r="AL73" s="38"/>
      <c r="AM73" s="38"/>
      <c r="AN73" s="38"/>
      <c r="AO73" s="38"/>
    </row>
    <row r="74" spans="1:41" x14ac:dyDescent="0.2">
      <c r="A74" s="17" t="s">
        <v>20</v>
      </c>
      <c r="B74" s="2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18">
        <f>COUNTIF(C74:AG74,"y")</f>
        <v>0</v>
      </c>
      <c r="AI74" s="38"/>
      <c r="AJ74" s="38"/>
      <c r="AK74" s="38"/>
      <c r="AL74" s="38"/>
      <c r="AM74" s="38"/>
      <c r="AN74" s="38"/>
      <c r="AO74" s="38"/>
    </row>
    <row r="75" spans="1:41" x14ac:dyDescent="0.2">
      <c r="A75" s="17" t="s">
        <v>10</v>
      </c>
      <c r="B75" s="2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18">
        <f>COUNTIF(C75:AG75,"y")</f>
        <v>0</v>
      </c>
      <c r="AI75" s="38"/>
      <c r="AJ75" s="38"/>
      <c r="AK75" s="38"/>
      <c r="AL75" s="38"/>
      <c r="AM75" s="38"/>
      <c r="AN75" s="38"/>
      <c r="AO75" s="38"/>
    </row>
    <row r="76" spans="1:41" x14ac:dyDescent="0.2">
      <c r="A76" s="17" t="s">
        <v>9</v>
      </c>
      <c r="B76" s="2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>
        <f>COUNTIF(C76:AG76,"y")</f>
        <v>0</v>
      </c>
      <c r="AI76" s="38"/>
      <c r="AJ76" s="38"/>
      <c r="AK76" s="38"/>
      <c r="AL76" s="38"/>
      <c r="AM76" s="38"/>
      <c r="AN76" s="38"/>
      <c r="AO76" s="38"/>
    </row>
    <row r="77" spans="1:41" x14ac:dyDescent="0.2">
      <c r="A77" s="17" t="s">
        <v>21</v>
      </c>
      <c r="B77" s="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18">
        <f>COUNTIF(C77:AG77,"y")</f>
        <v>0</v>
      </c>
      <c r="AI77" s="38"/>
      <c r="AJ77" s="38"/>
      <c r="AK77" s="38"/>
      <c r="AL77" s="38"/>
      <c r="AM77" s="38"/>
      <c r="AN77" s="38"/>
      <c r="AO77" s="38"/>
    </row>
    <row r="78" spans="1:41" ht="16" thickBot="1" x14ac:dyDescent="0.25">
      <c r="A78" s="19" t="s">
        <v>24</v>
      </c>
      <c r="B78" s="5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20">
        <f>COUNTIF(C78:AG78,"y")*2</f>
        <v>0</v>
      </c>
      <c r="AI78" s="38"/>
      <c r="AJ78" s="38"/>
      <c r="AK78" s="38"/>
      <c r="AL78" s="38"/>
      <c r="AM78" s="38"/>
      <c r="AN78" s="38"/>
      <c r="AO78" s="38"/>
    </row>
    <row r="79" spans="1:41" ht="16" thickBot="1" x14ac:dyDescent="0.25">
      <c r="A79" s="6" t="s">
        <v>18</v>
      </c>
      <c r="B79" s="7"/>
      <c r="C79" s="10" t="e">
        <f>AH79/AH68</f>
        <v>#DIV/0!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23">
        <f>SUM(AH69:AH78)</f>
        <v>0</v>
      </c>
      <c r="AI79" s="38"/>
      <c r="AJ79" s="38"/>
      <c r="AK79" s="38"/>
      <c r="AL79" s="38"/>
      <c r="AM79" s="38"/>
      <c r="AN79" s="38"/>
      <c r="AO79" s="38"/>
    </row>
    <row r="80" spans="1:4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38"/>
      <c r="AJ80" s="38"/>
      <c r="AK80" s="38"/>
      <c r="AL80" s="38"/>
      <c r="AM80" s="38"/>
      <c r="AN80" s="38"/>
      <c r="AO80" s="38"/>
    </row>
    <row r="81" spans="1:41" ht="16" thickBo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38"/>
      <c r="AJ81" s="38"/>
      <c r="AK81" s="38"/>
      <c r="AL81" s="38"/>
      <c r="AM81" s="38"/>
      <c r="AN81" s="38"/>
      <c r="AO81" s="38"/>
    </row>
    <row r="82" spans="1:41" x14ac:dyDescent="0.2">
      <c r="A82" s="42" t="s">
        <v>26</v>
      </c>
      <c r="B82" s="28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5"/>
      <c r="AI82" s="38"/>
      <c r="AJ82" s="38"/>
      <c r="AK82" s="38"/>
      <c r="AL82" s="38"/>
      <c r="AM82" s="38"/>
      <c r="AN82" s="38"/>
      <c r="AO82" s="38"/>
    </row>
    <row r="83" spans="1:41" x14ac:dyDescent="0.2">
      <c r="A83" s="29" t="s">
        <v>15</v>
      </c>
      <c r="B83" s="26"/>
      <c r="C83" s="27">
        <v>1</v>
      </c>
      <c r="D83" s="27">
        <v>2</v>
      </c>
      <c r="E83" s="27">
        <v>3</v>
      </c>
      <c r="F83" s="27">
        <v>4</v>
      </c>
      <c r="G83" s="27">
        <v>5</v>
      </c>
      <c r="H83" s="27">
        <v>6</v>
      </c>
      <c r="I83" s="27">
        <v>7</v>
      </c>
      <c r="J83" s="27">
        <v>8</v>
      </c>
      <c r="K83" s="27">
        <v>9</v>
      </c>
      <c r="L83" s="27">
        <v>10</v>
      </c>
      <c r="M83" s="27">
        <v>11</v>
      </c>
      <c r="N83" s="27">
        <v>12</v>
      </c>
      <c r="O83" s="27">
        <v>13</v>
      </c>
      <c r="P83" s="27">
        <v>14</v>
      </c>
      <c r="Q83" s="27">
        <v>15</v>
      </c>
      <c r="R83" s="27">
        <v>16</v>
      </c>
      <c r="S83" s="27">
        <v>17</v>
      </c>
      <c r="T83" s="27">
        <v>18</v>
      </c>
      <c r="U83" s="27">
        <v>19</v>
      </c>
      <c r="V83" s="27">
        <v>20</v>
      </c>
      <c r="W83" s="27">
        <v>21</v>
      </c>
      <c r="X83" s="27">
        <v>22</v>
      </c>
      <c r="Y83" s="27">
        <v>23</v>
      </c>
      <c r="Z83" s="27">
        <v>24</v>
      </c>
      <c r="AA83" s="27">
        <v>25</v>
      </c>
      <c r="AB83" s="27">
        <v>26</v>
      </c>
      <c r="AC83" s="27">
        <v>27</v>
      </c>
      <c r="AD83" s="27">
        <v>28</v>
      </c>
      <c r="AE83" s="27">
        <v>29</v>
      </c>
      <c r="AF83" s="27">
        <v>30</v>
      </c>
      <c r="AG83" s="27">
        <v>31</v>
      </c>
      <c r="AH83" s="33"/>
      <c r="AI83" s="38"/>
      <c r="AJ83" s="38"/>
      <c r="AK83" s="38"/>
      <c r="AL83" s="38"/>
      <c r="AM83" s="38"/>
      <c r="AN83" s="38"/>
      <c r="AO83" s="38"/>
    </row>
    <row r="84" spans="1:41" ht="16" thickBot="1" x14ac:dyDescent="0.25">
      <c r="A84" s="30" t="s">
        <v>1</v>
      </c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36">
        <f>COUNTIF(C84:AG84,"Y")</f>
        <v>0</v>
      </c>
      <c r="AI84" s="38"/>
      <c r="AJ84" s="38"/>
      <c r="AK84" s="38"/>
      <c r="AL84" s="38"/>
      <c r="AM84" s="38"/>
      <c r="AN84" s="38"/>
      <c r="AO84" s="38"/>
    </row>
    <row r="85" spans="1:41" x14ac:dyDescent="0.2">
      <c r="A85" s="13" t="s">
        <v>2</v>
      </c>
      <c r="B85" s="14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16">
        <f>COUNTIF(C85:AG85,"Y")</f>
        <v>0</v>
      </c>
      <c r="AI85" s="38"/>
      <c r="AJ85" s="38"/>
      <c r="AK85" s="38"/>
      <c r="AL85" s="38"/>
      <c r="AM85" s="38"/>
      <c r="AN85" s="38"/>
      <c r="AO85" s="38"/>
    </row>
    <row r="86" spans="1:41" x14ac:dyDescent="0.2">
      <c r="A86" s="17" t="s">
        <v>23</v>
      </c>
      <c r="B86" s="2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18">
        <f>COUNTIF(C86:AG86,"y")*2</f>
        <v>0</v>
      </c>
      <c r="AI86" s="38"/>
      <c r="AJ86" s="38"/>
      <c r="AK86" s="38"/>
      <c r="AL86" s="38"/>
      <c r="AM86" s="38"/>
      <c r="AN86" s="38"/>
      <c r="AO86" s="38"/>
    </row>
    <row r="87" spans="1:41" x14ac:dyDescent="0.2">
      <c r="A87" s="17" t="s">
        <v>4</v>
      </c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18">
        <f>COUNTIF(C87:AG87,"Y")</f>
        <v>0</v>
      </c>
      <c r="AI87" s="38"/>
      <c r="AJ87" s="38"/>
      <c r="AK87" s="38"/>
      <c r="AL87" s="38"/>
      <c r="AM87" s="38"/>
      <c r="AN87" s="38"/>
      <c r="AO87" s="38"/>
    </row>
    <row r="88" spans="1:41" x14ac:dyDescent="0.2">
      <c r="A88" s="17" t="s">
        <v>3</v>
      </c>
      <c r="B88" s="2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18">
        <f>COUNTIF(C88:AG88,"y")</f>
        <v>0</v>
      </c>
      <c r="AI88" s="38"/>
      <c r="AJ88" s="38"/>
      <c r="AK88" s="38"/>
      <c r="AL88" s="38"/>
      <c r="AM88" s="38"/>
      <c r="AN88" s="38"/>
      <c r="AO88" s="38"/>
    </row>
    <row r="89" spans="1:41" x14ac:dyDescent="0.2">
      <c r="A89" s="17" t="s">
        <v>8</v>
      </c>
      <c r="B89" s="2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18">
        <f>COUNTIF(C89:AG89,"y")*2</f>
        <v>0</v>
      </c>
      <c r="AI89" s="38"/>
      <c r="AJ89" s="38"/>
      <c r="AK89" s="38"/>
      <c r="AL89" s="38"/>
      <c r="AM89" s="38"/>
      <c r="AN89" s="38"/>
      <c r="AO89" s="38"/>
    </row>
    <row r="90" spans="1:41" x14ac:dyDescent="0.2">
      <c r="A90" s="17" t="s">
        <v>20</v>
      </c>
      <c r="B90" s="2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18">
        <f>COUNTIF(C90:AG90,"y")</f>
        <v>0</v>
      </c>
      <c r="AI90" s="38"/>
      <c r="AJ90" s="38"/>
      <c r="AK90" s="38"/>
      <c r="AL90" s="38"/>
      <c r="AM90" s="38"/>
      <c r="AN90" s="38"/>
      <c r="AO90" s="38"/>
    </row>
    <row r="91" spans="1:41" x14ac:dyDescent="0.2">
      <c r="A91" s="17" t="s">
        <v>10</v>
      </c>
      <c r="B91" s="2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18">
        <f>COUNTIF(C91:AG91,"y")</f>
        <v>0</v>
      </c>
      <c r="AI91" s="38"/>
      <c r="AJ91" s="38"/>
      <c r="AK91" s="38"/>
      <c r="AL91" s="38"/>
      <c r="AM91" s="38"/>
      <c r="AN91" s="38"/>
      <c r="AO91" s="38"/>
    </row>
    <row r="92" spans="1:41" x14ac:dyDescent="0.2">
      <c r="A92" s="17" t="s">
        <v>9</v>
      </c>
      <c r="B92" s="2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18">
        <f>COUNTIF(C92:AG92,"y")</f>
        <v>0</v>
      </c>
      <c r="AI92" s="38"/>
      <c r="AJ92" s="38"/>
      <c r="AK92" s="38"/>
      <c r="AL92" s="38"/>
      <c r="AM92" s="38"/>
      <c r="AN92" s="38"/>
      <c r="AO92" s="38"/>
    </row>
    <row r="93" spans="1:41" x14ac:dyDescent="0.2">
      <c r="A93" s="17" t="s">
        <v>21</v>
      </c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18">
        <f>COUNTIF(C93:AG93,"y")</f>
        <v>0</v>
      </c>
      <c r="AI93" s="38"/>
      <c r="AJ93" s="38"/>
      <c r="AK93" s="38"/>
      <c r="AL93" s="38"/>
      <c r="AM93" s="38"/>
      <c r="AN93" s="38"/>
      <c r="AO93" s="38"/>
    </row>
    <row r="94" spans="1:41" ht="16" thickBot="1" x14ac:dyDescent="0.25">
      <c r="A94" s="19" t="s">
        <v>24</v>
      </c>
      <c r="B94" s="5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20">
        <f>COUNTIF(C94:AG94,"y")*2</f>
        <v>0</v>
      </c>
      <c r="AI94" s="38"/>
      <c r="AJ94" s="38"/>
      <c r="AK94" s="38"/>
      <c r="AL94" s="38"/>
      <c r="AM94" s="38"/>
      <c r="AN94" s="38"/>
      <c r="AO94" s="38"/>
    </row>
    <row r="95" spans="1:41" ht="16" thickBot="1" x14ac:dyDescent="0.25">
      <c r="A95" s="6" t="s">
        <v>18</v>
      </c>
      <c r="B95" s="7"/>
      <c r="C95" s="10" t="e">
        <f>AH95/AH84</f>
        <v>#DIV/0!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23">
        <f>SUM(AH85:AH94)</f>
        <v>0</v>
      </c>
      <c r="AI95" s="38"/>
      <c r="AJ95" s="38"/>
      <c r="AK95" s="38"/>
      <c r="AL95" s="38"/>
      <c r="AM95" s="38"/>
      <c r="AN95" s="38"/>
      <c r="AO95" s="38"/>
    </row>
    <row r="96" spans="1:4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38"/>
      <c r="AJ96" s="38"/>
      <c r="AK96" s="38"/>
      <c r="AL96" s="38"/>
      <c r="AM96" s="38"/>
      <c r="AN96" s="38"/>
      <c r="AO96" s="38"/>
    </row>
    <row r="97" spans="1:41" ht="16" thickBo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38"/>
      <c r="AJ97" s="38"/>
      <c r="AK97" s="38"/>
      <c r="AL97" s="38"/>
      <c r="AM97" s="38"/>
      <c r="AN97" s="38"/>
      <c r="AO97" s="38"/>
    </row>
    <row r="98" spans="1:41" x14ac:dyDescent="0.2">
      <c r="A98" s="43" t="s">
        <v>27</v>
      </c>
      <c r="B98" s="28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5"/>
      <c r="AI98" s="38"/>
      <c r="AJ98" s="38"/>
      <c r="AK98" s="38"/>
      <c r="AL98" s="38"/>
      <c r="AM98" s="38"/>
      <c r="AN98" s="38"/>
      <c r="AO98" s="38"/>
    </row>
    <row r="99" spans="1:41" x14ac:dyDescent="0.2">
      <c r="A99" s="29" t="s">
        <v>15</v>
      </c>
      <c r="B99" s="26"/>
      <c r="C99" s="27">
        <v>1</v>
      </c>
      <c r="D99" s="27">
        <v>2</v>
      </c>
      <c r="E99" s="27">
        <v>3</v>
      </c>
      <c r="F99" s="27">
        <v>4</v>
      </c>
      <c r="G99" s="27">
        <v>5</v>
      </c>
      <c r="H99" s="27">
        <v>6</v>
      </c>
      <c r="I99" s="27">
        <v>7</v>
      </c>
      <c r="J99" s="27">
        <v>8</v>
      </c>
      <c r="K99" s="27">
        <v>9</v>
      </c>
      <c r="L99" s="27">
        <v>10</v>
      </c>
      <c r="M99" s="27">
        <v>11</v>
      </c>
      <c r="N99" s="27">
        <v>12</v>
      </c>
      <c r="O99" s="27">
        <v>13</v>
      </c>
      <c r="P99" s="27">
        <v>14</v>
      </c>
      <c r="Q99" s="27">
        <v>15</v>
      </c>
      <c r="R99" s="27">
        <v>16</v>
      </c>
      <c r="S99" s="27">
        <v>17</v>
      </c>
      <c r="T99" s="27">
        <v>18</v>
      </c>
      <c r="U99" s="27">
        <v>19</v>
      </c>
      <c r="V99" s="27">
        <v>20</v>
      </c>
      <c r="W99" s="27">
        <v>21</v>
      </c>
      <c r="X99" s="27">
        <v>22</v>
      </c>
      <c r="Y99" s="27">
        <v>23</v>
      </c>
      <c r="Z99" s="27">
        <v>24</v>
      </c>
      <c r="AA99" s="27">
        <v>25</v>
      </c>
      <c r="AB99" s="27">
        <v>26</v>
      </c>
      <c r="AC99" s="27">
        <v>27</v>
      </c>
      <c r="AD99" s="27">
        <v>28</v>
      </c>
      <c r="AE99" s="27">
        <v>29</v>
      </c>
      <c r="AF99" s="27">
        <v>30</v>
      </c>
      <c r="AG99" s="27">
        <v>31</v>
      </c>
      <c r="AH99" s="33"/>
      <c r="AI99" s="38"/>
      <c r="AJ99" s="38"/>
      <c r="AK99" s="38"/>
      <c r="AL99" s="38"/>
      <c r="AM99" s="38"/>
      <c r="AN99" s="38"/>
      <c r="AO99" s="38"/>
    </row>
    <row r="100" spans="1:41" ht="16" thickBot="1" x14ac:dyDescent="0.25">
      <c r="A100" s="30" t="s">
        <v>1</v>
      </c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36">
        <f>COUNTIF(C100:AG100,"Y")</f>
        <v>0</v>
      </c>
      <c r="AI100" s="38"/>
      <c r="AJ100" s="38"/>
      <c r="AK100" s="38"/>
      <c r="AL100" s="38"/>
      <c r="AM100" s="38"/>
      <c r="AN100" s="38"/>
      <c r="AO100" s="38"/>
    </row>
    <row r="101" spans="1:41" x14ac:dyDescent="0.2">
      <c r="A101" s="13" t="s">
        <v>2</v>
      </c>
      <c r="B101" s="14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16">
        <f>COUNTIF(C101:AG101,"Y")</f>
        <v>0</v>
      </c>
      <c r="AI101" s="38"/>
      <c r="AJ101" s="38"/>
      <c r="AK101" s="38"/>
      <c r="AL101" s="38"/>
      <c r="AM101" s="38"/>
      <c r="AN101" s="38"/>
      <c r="AO101" s="38"/>
    </row>
    <row r="102" spans="1:41" x14ac:dyDescent="0.2">
      <c r="A102" s="17" t="s">
        <v>4</v>
      </c>
      <c r="B102" s="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18">
        <f>COUNTIF(C102:AG102,"y")</f>
        <v>0</v>
      </c>
      <c r="AI102" s="38"/>
      <c r="AJ102" s="38"/>
      <c r="AK102" s="38"/>
      <c r="AL102" s="38"/>
      <c r="AM102" s="38"/>
      <c r="AN102" s="38"/>
      <c r="AO102" s="38"/>
    </row>
    <row r="103" spans="1:41" x14ac:dyDescent="0.2">
      <c r="A103" s="17" t="s">
        <v>35</v>
      </c>
      <c r="B103" s="2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18">
        <f>COUNTIF(C103:AG103,"Y")*2</f>
        <v>0</v>
      </c>
      <c r="AI103" s="38"/>
      <c r="AJ103" s="38"/>
      <c r="AK103" s="38"/>
      <c r="AL103" s="38"/>
      <c r="AM103" s="38"/>
      <c r="AN103" s="38"/>
      <c r="AO103" s="38"/>
    </row>
    <row r="104" spans="1:41" x14ac:dyDescent="0.2">
      <c r="A104" s="17" t="s">
        <v>36</v>
      </c>
      <c r="B104" s="2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18">
        <f>COUNTIF(C104:AG104,"y")*2</f>
        <v>0</v>
      </c>
      <c r="AI104" s="38"/>
      <c r="AJ104" s="38"/>
      <c r="AK104" s="38"/>
      <c r="AL104" s="38"/>
      <c r="AM104" s="38"/>
      <c r="AN104" s="38"/>
      <c r="AO104" s="38"/>
    </row>
    <row r="105" spans="1:41" x14ac:dyDescent="0.2">
      <c r="A105" s="17" t="s">
        <v>20</v>
      </c>
      <c r="B105" s="2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18">
        <f>COUNTIF(C105:AG105,"y")</f>
        <v>0</v>
      </c>
      <c r="AI105" s="38"/>
      <c r="AJ105" s="38"/>
      <c r="AK105" s="38"/>
      <c r="AL105" s="38"/>
      <c r="AM105" s="38"/>
      <c r="AN105" s="38"/>
      <c r="AO105" s="38"/>
    </row>
    <row r="106" spans="1:41" x14ac:dyDescent="0.2">
      <c r="A106" s="17" t="s">
        <v>10</v>
      </c>
      <c r="B106" s="2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18">
        <f>COUNTIF(C106:AG106,"y")</f>
        <v>0</v>
      </c>
      <c r="AI106" s="38"/>
      <c r="AJ106" s="38"/>
      <c r="AK106" s="38"/>
      <c r="AL106" s="38"/>
      <c r="AM106" s="38"/>
      <c r="AN106" s="38"/>
      <c r="AO106" s="38"/>
    </row>
    <row r="107" spans="1:41" x14ac:dyDescent="0.2">
      <c r="A107" s="17" t="s">
        <v>9</v>
      </c>
      <c r="B107" s="2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18">
        <f>COUNTIF(C107:AG107,"y")</f>
        <v>0</v>
      </c>
      <c r="AI107" s="38"/>
      <c r="AJ107" s="38"/>
      <c r="AK107" s="38"/>
      <c r="AL107" s="38"/>
      <c r="AM107" s="38"/>
      <c r="AN107" s="38"/>
      <c r="AO107" s="38"/>
    </row>
    <row r="108" spans="1:41" x14ac:dyDescent="0.2">
      <c r="A108" s="17" t="s">
        <v>21</v>
      </c>
      <c r="B108" s="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18">
        <f>COUNTIF(C108:AG108,"y")</f>
        <v>0</v>
      </c>
      <c r="AI108" s="38"/>
      <c r="AJ108" s="38"/>
      <c r="AK108" s="38"/>
      <c r="AL108" s="38"/>
      <c r="AM108" s="38"/>
      <c r="AN108" s="38"/>
      <c r="AO108" s="38"/>
    </row>
    <row r="109" spans="1:41" x14ac:dyDescent="0.2">
      <c r="A109" s="17" t="s">
        <v>24</v>
      </c>
      <c r="B109" s="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18">
        <f>COUNTIF(C109:AG109,"y")*2</f>
        <v>0</v>
      </c>
      <c r="AI109" s="38"/>
      <c r="AJ109" s="38"/>
      <c r="AK109" s="38"/>
      <c r="AL109" s="38"/>
      <c r="AM109" s="38"/>
      <c r="AN109" s="38"/>
      <c r="AO109" s="38"/>
    </row>
    <row r="110" spans="1:41" ht="16" thickBot="1" x14ac:dyDescent="0.25">
      <c r="A110" s="44" t="s">
        <v>18</v>
      </c>
      <c r="B110" s="31"/>
      <c r="C110" s="10" t="e">
        <f>AH110/AH100</f>
        <v>#DIV/0!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45">
        <f>SUM(AH101:AH109)</f>
        <v>0</v>
      </c>
      <c r="AI110" s="38"/>
      <c r="AJ110" s="38"/>
      <c r="AK110" s="38"/>
      <c r="AL110" s="38"/>
      <c r="AM110" s="38"/>
      <c r="AN110" s="38"/>
      <c r="AO110" s="38"/>
    </row>
    <row r="111" spans="1:4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38"/>
      <c r="AJ111" s="38"/>
      <c r="AK111" s="38"/>
      <c r="AL111" s="38"/>
      <c r="AM111" s="38"/>
      <c r="AN111" s="38"/>
      <c r="AO111" s="38"/>
    </row>
    <row r="112" spans="1:41" ht="16" thickBot="1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38"/>
      <c r="AJ112" s="38"/>
      <c r="AK112" s="38"/>
      <c r="AL112" s="38"/>
      <c r="AM112" s="38"/>
      <c r="AN112" s="38"/>
      <c r="AO112" s="38"/>
    </row>
    <row r="113" spans="1:41" x14ac:dyDescent="0.2">
      <c r="A113" s="37" t="s">
        <v>28</v>
      </c>
      <c r="B113" s="28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5"/>
      <c r="AI113" s="38"/>
      <c r="AJ113" s="38"/>
      <c r="AK113" s="38"/>
      <c r="AL113" s="38"/>
      <c r="AM113" s="38"/>
      <c r="AN113" s="38"/>
      <c r="AO113" s="38"/>
    </row>
    <row r="114" spans="1:41" x14ac:dyDescent="0.2">
      <c r="A114" s="29" t="s">
        <v>15</v>
      </c>
      <c r="B114" s="26"/>
      <c r="C114" s="27">
        <v>1</v>
      </c>
      <c r="D114" s="27">
        <v>2</v>
      </c>
      <c r="E114" s="27">
        <v>3</v>
      </c>
      <c r="F114" s="27">
        <v>4</v>
      </c>
      <c r="G114" s="27">
        <v>5</v>
      </c>
      <c r="H114" s="27">
        <v>6</v>
      </c>
      <c r="I114" s="27">
        <v>7</v>
      </c>
      <c r="J114" s="27">
        <v>8</v>
      </c>
      <c r="K114" s="27">
        <v>9</v>
      </c>
      <c r="L114" s="27">
        <v>10</v>
      </c>
      <c r="M114" s="27">
        <v>11</v>
      </c>
      <c r="N114" s="27">
        <v>12</v>
      </c>
      <c r="O114" s="27">
        <v>13</v>
      </c>
      <c r="P114" s="27">
        <v>14</v>
      </c>
      <c r="Q114" s="27">
        <v>15</v>
      </c>
      <c r="R114" s="27">
        <v>16</v>
      </c>
      <c r="S114" s="27">
        <v>17</v>
      </c>
      <c r="T114" s="27">
        <v>18</v>
      </c>
      <c r="U114" s="27">
        <v>19</v>
      </c>
      <c r="V114" s="27">
        <v>20</v>
      </c>
      <c r="W114" s="27">
        <v>21</v>
      </c>
      <c r="X114" s="27">
        <v>22</v>
      </c>
      <c r="Y114" s="27">
        <v>23</v>
      </c>
      <c r="Z114" s="27">
        <v>24</v>
      </c>
      <c r="AA114" s="27">
        <v>25</v>
      </c>
      <c r="AB114" s="27">
        <v>26</v>
      </c>
      <c r="AC114" s="27">
        <v>27</v>
      </c>
      <c r="AD114" s="27">
        <v>28</v>
      </c>
      <c r="AE114" s="27">
        <v>29</v>
      </c>
      <c r="AF114" s="27">
        <v>30</v>
      </c>
      <c r="AG114" s="27">
        <v>31</v>
      </c>
      <c r="AH114" s="33"/>
      <c r="AI114" s="38"/>
      <c r="AJ114" s="38"/>
      <c r="AK114" s="38"/>
      <c r="AL114" s="38"/>
      <c r="AM114" s="38"/>
      <c r="AN114" s="38"/>
      <c r="AO114" s="38"/>
    </row>
    <row r="115" spans="1:41" ht="16" thickBot="1" x14ac:dyDescent="0.25">
      <c r="A115" s="30" t="s">
        <v>1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36">
        <f>COUNTIF(C115:AG115,"Y")</f>
        <v>0</v>
      </c>
      <c r="AI115" s="38"/>
      <c r="AJ115" s="38"/>
      <c r="AK115" s="38"/>
      <c r="AL115" s="38"/>
      <c r="AM115" s="38"/>
      <c r="AN115" s="38"/>
      <c r="AO115" s="38"/>
    </row>
    <row r="116" spans="1:41" ht="16" x14ac:dyDescent="0.2">
      <c r="A116" s="13" t="s">
        <v>2</v>
      </c>
      <c r="B116" s="14"/>
      <c r="C116" s="58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16">
        <f>COUNTIF(C116:AG116,"Y")</f>
        <v>0</v>
      </c>
      <c r="AI116" s="38"/>
      <c r="AJ116" s="38"/>
      <c r="AK116" s="38"/>
      <c r="AL116" s="38"/>
      <c r="AM116" s="38"/>
      <c r="AN116" s="38"/>
      <c r="AO116" s="38"/>
    </row>
    <row r="117" spans="1:41" x14ac:dyDescent="0.2">
      <c r="A117" s="17" t="s">
        <v>23</v>
      </c>
      <c r="B117" s="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18">
        <f>COUNTIF(C117:AG117,"y")*2</f>
        <v>0</v>
      </c>
      <c r="AI117" s="38"/>
      <c r="AJ117" s="38"/>
      <c r="AK117" s="38"/>
      <c r="AL117" s="38"/>
      <c r="AM117" s="38"/>
      <c r="AN117" s="38"/>
      <c r="AO117" s="38"/>
    </row>
    <row r="118" spans="1:41" x14ac:dyDescent="0.2">
      <c r="A118" s="17" t="s">
        <v>4</v>
      </c>
      <c r="B118" s="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18">
        <f>COUNTIF(C118:AG118,"Y")</f>
        <v>0</v>
      </c>
      <c r="AI118" s="38"/>
      <c r="AJ118" s="38"/>
      <c r="AK118" s="38"/>
      <c r="AL118" s="38"/>
      <c r="AM118" s="38"/>
      <c r="AN118" s="38"/>
      <c r="AO118" s="38"/>
    </row>
    <row r="119" spans="1:41" x14ac:dyDescent="0.2">
      <c r="A119" s="17" t="s">
        <v>3</v>
      </c>
      <c r="B119" s="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18">
        <f>COUNTIF(C119:AG119,"y")</f>
        <v>0</v>
      </c>
      <c r="AI119" s="38"/>
      <c r="AJ119" s="38"/>
      <c r="AK119" s="38"/>
      <c r="AL119" s="38"/>
      <c r="AM119" s="38"/>
      <c r="AN119" s="38"/>
      <c r="AO119" s="38"/>
    </row>
    <row r="120" spans="1:41" x14ac:dyDescent="0.2">
      <c r="A120" s="17" t="s">
        <v>20</v>
      </c>
      <c r="B120" s="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18">
        <f>COUNTIF(C120:AG120,"y")</f>
        <v>0</v>
      </c>
      <c r="AI120" s="38"/>
      <c r="AJ120" s="38"/>
      <c r="AK120" s="38"/>
      <c r="AL120" s="38"/>
      <c r="AM120" s="38"/>
      <c r="AN120" s="38"/>
      <c r="AO120" s="38"/>
    </row>
    <row r="121" spans="1:41" x14ac:dyDescent="0.2">
      <c r="A121" s="17" t="s">
        <v>10</v>
      </c>
      <c r="B121" s="2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18">
        <f>COUNTIF(C121:AG121,"y")</f>
        <v>0</v>
      </c>
      <c r="AI121" s="38"/>
      <c r="AJ121" s="38"/>
      <c r="AK121" s="38"/>
      <c r="AL121" s="38"/>
      <c r="AM121" s="38"/>
      <c r="AN121" s="38"/>
      <c r="AO121" s="38"/>
    </row>
    <row r="122" spans="1:41" x14ac:dyDescent="0.2">
      <c r="A122" s="17" t="s">
        <v>9</v>
      </c>
      <c r="B122" s="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18">
        <f>COUNTIF(C122:AG122,"y")</f>
        <v>0</v>
      </c>
      <c r="AI122" s="38"/>
      <c r="AJ122" s="38"/>
      <c r="AK122" s="38"/>
      <c r="AL122" s="38"/>
      <c r="AM122" s="38"/>
      <c r="AN122" s="38"/>
      <c r="AO122" s="38"/>
    </row>
    <row r="123" spans="1:41" ht="16" thickBot="1" x14ac:dyDescent="0.25">
      <c r="A123" s="19" t="s">
        <v>21</v>
      </c>
      <c r="B123" s="5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20">
        <f>COUNTIF(C123:AG123,"y")</f>
        <v>0</v>
      </c>
      <c r="AI123" s="38"/>
      <c r="AJ123" s="38"/>
      <c r="AK123" s="38"/>
      <c r="AL123" s="38"/>
      <c r="AM123" s="38"/>
      <c r="AN123" s="38"/>
      <c r="AO123" s="38"/>
    </row>
    <row r="124" spans="1:41" ht="16" thickBot="1" x14ac:dyDescent="0.25">
      <c r="A124" s="6" t="s">
        <v>18</v>
      </c>
      <c r="B124" s="7"/>
      <c r="C124" s="10" t="e">
        <f>AH124/AH115</f>
        <v>#DIV/0!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23">
        <f>SUM(AH116:AH123)</f>
        <v>0</v>
      </c>
      <c r="AI124" s="38"/>
      <c r="AJ124" s="38"/>
      <c r="AK124" s="38"/>
      <c r="AL124" s="38"/>
      <c r="AM124" s="38"/>
      <c r="AN124" s="38"/>
      <c r="AO124" s="38"/>
    </row>
    <row r="125" spans="1:4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38"/>
      <c r="AJ125" s="38"/>
      <c r="AK125" s="38"/>
      <c r="AL125" s="38"/>
      <c r="AM125" s="38"/>
      <c r="AN125" s="38"/>
      <c r="AO125" s="38"/>
    </row>
    <row r="126" spans="1:41" ht="16" thickBot="1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38"/>
      <c r="AJ126" s="38"/>
      <c r="AK126" s="38"/>
      <c r="AL126" s="38"/>
      <c r="AM126" s="38"/>
      <c r="AN126" s="38"/>
      <c r="AO126" s="38"/>
    </row>
    <row r="127" spans="1:41" x14ac:dyDescent="0.2">
      <c r="A127" s="46" t="s">
        <v>29</v>
      </c>
      <c r="B127" s="28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5"/>
      <c r="AI127" s="38"/>
      <c r="AJ127" s="38"/>
      <c r="AK127" s="38"/>
      <c r="AL127" s="38"/>
      <c r="AM127" s="38"/>
      <c r="AN127" s="38"/>
      <c r="AO127" s="38"/>
    </row>
    <row r="128" spans="1:41" x14ac:dyDescent="0.2">
      <c r="A128" s="29" t="s">
        <v>15</v>
      </c>
      <c r="B128" s="26"/>
      <c r="C128" s="27">
        <v>1</v>
      </c>
      <c r="D128" s="27">
        <v>2</v>
      </c>
      <c r="E128" s="27">
        <v>3</v>
      </c>
      <c r="F128" s="27">
        <v>4</v>
      </c>
      <c r="G128" s="27">
        <v>5</v>
      </c>
      <c r="H128" s="27">
        <v>6</v>
      </c>
      <c r="I128" s="27">
        <v>7</v>
      </c>
      <c r="J128" s="27">
        <v>8</v>
      </c>
      <c r="K128" s="27">
        <v>9</v>
      </c>
      <c r="L128" s="27">
        <v>10</v>
      </c>
      <c r="M128" s="27">
        <v>11</v>
      </c>
      <c r="N128" s="27">
        <v>12</v>
      </c>
      <c r="O128" s="27">
        <v>13</v>
      </c>
      <c r="P128" s="27">
        <v>14</v>
      </c>
      <c r="Q128" s="27">
        <v>15</v>
      </c>
      <c r="R128" s="27">
        <v>16</v>
      </c>
      <c r="S128" s="27">
        <v>17</v>
      </c>
      <c r="T128" s="27">
        <v>18</v>
      </c>
      <c r="U128" s="27">
        <v>19</v>
      </c>
      <c r="V128" s="27">
        <v>20</v>
      </c>
      <c r="W128" s="27">
        <v>21</v>
      </c>
      <c r="X128" s="27">
        <v>22</v>
      </c>
      <c r="Y128" s="27">
        <v>23</v>
      </c>
      <c r="Z128" s="27">
        <v>24</v>
      </c>
      <c r="AA128" s="27">
        <v>25</v>
      </c>
      <c r="AB128" s="27">
        <v>26</v>
      </c>
      <c r="AC128" s="27">
        <v>27</v>
      </c>
      <c r="AD128" s="27">
        <v>28</v>
      </c>
      <c r="AE128" s="27">
        <v>29</v>
      </c>
      <c r="AF128" s="27">
        <v>30</v>
      </c>
      <c r="AG128" s="27">
        <v>31</v>
      </c>
      <c r="AH128" s="33"/>
      <c r="AI128" s="38"/>
      <c r="AJ128" s="38"/>
      <c r="AK128" s="38"/>
      <c r="AL128" s="38"/>
      <c r="AM128" s="38"/>
      <c r="AN128" s="38"/>
      <c r="AO128" s="38"/>
    </row>
    <row r="129" spans="1:41" ht="16" thickBot="1" x14ac:dyDescent="0.25">
      <c r="A129" s="30" t="s">
        <v>1</v>
      </c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36">
        <f>COUNTIF(C129:AG129,"Y")</f>
        <v>0</v>
      </c>
      <c r="AI129" s="38"/>
      <c r="AJ129" s="38"/>
      <c r="AK129" s="38"/>
      <c r="AL129" s="38"/>
      <c r="AM129" s="38"/>
      <c r="AN129" s="38"/>
      <c r="AO129" s="38"/>
    </row>
    <row r="130" spans="1:41" ht="16" thickBot="1" x14ac:dyDescent="0.25">
      <c r="A130" s="13" t="s">
        <v>2</v>
      </c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6">
        <f>COUNTIF(C130:AG130,"Y")</f>
        <v>0</v>
      </c>
      <c r="AI130" s="38"/>
      <c r="AJ130" s="38"/>
      <c r="AK130" s="38"/>
      <c r="AL130" s="38"/>
      <c r="AM130" s="38"/>
      <c r="AN130" s="38"/>
      <c r="AO130" s="38"/>
    </row>
    <row r="131" spans="1:41" ht="16" thickBot="1" x14ac:dyDescent="0.25">
      <c r="A131" s="17" t="s">
        <v>23</v>
      </c>
      <c r="B131" s="2"/>
      <c r="C131" s="8"/>
      <c r="D131" s="8"/>
      <c r="E131" s="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8">
        <f>COUNTIF(C131:AG131,"y")*2</f>
        <v>0</v>
      </c>
      <c r="AI131" s="38"/>
      <c r="AJ131" s="38"/>
      <c r="AK131" s="38"/>
      <c r="AL131" s="38"/>
      <c r="AM131" s="38"/>
      <c r="AN131" s="38"/>
      <c r="AO131" s="38"/>
    </row>
    <row r="132" spans="1:41" ht="16" thickBot="1" x14ac:dyDescent="0.25">
      <c r="A132" s="17" t="s">
        <v>4</v>
      </c>
      <c r="B132" s="2"/>
      <c r="C132" s="3"/>
      <c r="D132" s="3"/>
      <c r="E132" s="3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8">
        <f>COUNTIF(C132:AG132,"Y")</f>
        <v>0</v>
      </c>
      <c r="AI132" s="38"/>
      <c r="AJ132" s="38"/>
      <c r="AK132" s="38"/>
      <c r="AL132" s="38"/>
      <c r="AM132" s="38"/>
      <c r="AN132" s="38"/>
      <c r="AO132" s="38"/>
    </row>
    <row r="133" spans="1:41" ht="16" thickBot="1" x14ac:dyDescent="0.25">
      <c r="A133" s="17" t="s">
        <v>3</v>
      </c>
      <c r="B133" s="2"/>
      <c r="C133" s="8"/>
      <c r="D133" s="8"/>
      <c r="E133" s="8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8">
        <f>COUNTIF(C133:AG133,"y")</f>
        <v>0</v>
      </c>
      <c r="AI133" s="38"/>
      <c r="AJ133" s="38"/>
      <c r="AK133" s="38"/>
      <c r="AL133" s="38"/>
      <c r="AM133" s="38"/>
      <c r="AN133" s="38"/>
      <c r="AO133" s="38"/>
    </row>
    <row r="134" spans="1:41" ht="16" thickBot="1" x14ac:dyDescent="0.25">
      <c r="A134" s="17" t="s">
        <v>8</v>
      </c>
      <c r="B134" s="2"/>
      <c r="C134" s="3"/>
      <c r="D134" s="3"/>
      <c r="E134" s="3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8">
        <f>COUNTIF(C134:AG134,"y")*2</f>
        <v>0</v>
      </c>
      <c r="AI134" s="38"/>
      <c r="AJ134" s="38"/>
      <c r="AK134" s="38"/>
      <c r="AL134" s="38"/>
      <c r="AM134" s="38"/>
      <c r="AN134" s="38"/>
      <c r="AO134" s="38"/>
    </row>
    <row r="135" spans="1:41" ht="16" thickBot="1" x14ac:dyDescent="0.25">
      <c r="A135" s="17" t="s">
        <v>37</v>
      </c>
      <c r="B135" s="2"/>
      <c r="C135" s="8"/>
      <c r="D135" s="8"/>
      <c r="E135" s="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8">
        <f>COUNTIF(C135:AG135,"y")</f>
        <v>0</v>
      </c>
      <c r="AI135" s="38"/>
      <c r="AJ135" s="38"/>
      <c r="AK135" s="38"/>
      <c r="AL135" s="38"/>
      <c r="AM135" s="38"/>
      <c r="AN135" s="38"/>
      <c r="AO135" s="38"/>
    </row>
    <row r="136" spans="1:41" ht="16" thickBot="1" x14ac:dyDescent="0.25">
      <c r="A136" s="17" t="s">
        <v>11</v>
      </c>
      <c r="B136" s="2"/>
      <c r="C136" s="3"/>
      <c r="D136" s="3"/>
      <c r="E136" s="3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8">
        <f>COUNTIF(C136:AG136,"y")</f>
        <v>0</v>
      </c>
      <c r="AI136" s="38"/>
      <c r="AJ136" s="38"/>
      <c r="AK136" s="38"/>
      <c r="AL136" s="38"/>
      <c r="AM136" s="38"/>
      <c r="AN136" s="38"/>
      <c r="AO136" s="38"/>
    </row>
    <row r="137" spans="1:41" ht="16" thickBot="1" x14ac:dyDescent="0.25">
      <c r="A137" s="17" t="s">
        <v>9</v>
      </c>
      <c r="B137" s="2"/>
      <c r="C137" s="8"/>
      <c r="D137" s="8"/>
      <c r="E137" s="8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8">
        <f>COUNTIF(C137:AG137,"y")</f>
        <v>0</v>
      </c>
      <c r="AI137" s="38"/>
      <c r="AJ137" s="38"/>
      <c r="AK137" s="38"/>
      <c r="AL137" s="38"/>
      <c r="AM137" s="38"/>
      <c r="AN137" s="38"/>
      <c r="AO137" s="38"/>
    </row>
    <row r="138" spans="1:41" ht="16" thickBot="1" x14ac:dyDescent="0.25">
      <c r="A138" s="17" t="s">
        <v>21</v>
      </c>
      <c r="B138" s="2"/>
      <c r="C138" s="3"/>
      <c r="D138" s="3"/>
      <c r="E138" s="3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8">
        <f>COUNTIF(C138:AG138,"y")</f>
        <v>0</v>
      </c>
      <c r="AI138" s="38"/>
      <c r="AJ138" s="38"/>
      <c r="AK138" s="38"/>
      <c r="AL138" s="38"/>
      <c r="AM138" s="38"/>
      <c r="AN138" s="38"/>
      <c r="AO138" s="38"/>
    </row>
    <row r="139" spans="1:41" ht="16" thickBot="1" x14ac:dyDescent="0.25">
      <c r="A139" s="19" t="s">
        <v>38</v>
      </c>
      <c r="B139" s="5"/>
      <c r="C139" s="9"/>
      <c r="D139" s="9"/>
      <c r="E139" s="9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20">
        <f>COUNTIF(C139:AG139,"y")*2</f>
        <v>0</v>
      </c>
      <c r="AI139" s="38"/>
      <c r="AJ139" s="38"/>
      <c r="AK139" s="38"/>
      <c r="AL139" s="38"/>
      <c r="AM139" s="38"/>
      <c r="AN139" s="38"/>
      <c r="AO139" s="38"/>
    </row>
    <row r="140" spans="1:41" ht="16" thickBot="1" x14ac:dyDescent="0.25">
      <c r="A140" s="6" t="s">
        <v>17</v>
      </c>
      <c r="B140" s="7"/>
      <c r="C140" s="4" t="e">
        <f>AH140/AH129</f>
        <v>#DIV/0!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23">
        <f>SUM(AH130:AH139)</f>
        <v>0</v>
      </c>
      <c r="AI140" s="38"/>
      <c r="AJ140" s="38"/>
      <c r="AK140" s="38"/>
      <c r="AL140" s="38"/>
      <c r="AM140" s="38"/>
      <c r="AN140" s="38"/>
      <c r="AO140" s="38"/>
    </row>
    <row r="141" spans="1:4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1:41" x14ac:dyDescent="0.2">
      <c r="A142" s="121" t="s">
        <v>47</v>
      </c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38"/>
      <c r="AJ142" s="38"/>
      <c r="AK142" s="38"/>
      <c r="AL142" s="38"/>
      <c r="AM142" s="38"/>
      <c r="AN142" s="38"/>
      <c r="AO142" s="38"/>
    </row>
    <row r="143" spans="1:41" x14ac:dyDescent="0.2">
      <c r="A143" s="27" t="s">
        <v>76</v>
      </c>
      <c r="B143" s="115"/>
      <c r="C143" s="27">
        <v>1</v>
      </c>
      <c r="D143" s="27">
        <v>2</v>
      </c>
      <c r="E143" s="27">
        <v>3</v>
      </c>
      <c r="F143" s="27">
        <v>4</v>
      </c>
      <c r="G143" s="27">
        <v>5</v>
      </c>
      <c r="H143" s="27">
        <v>6</v>
      </c>
      <c r="I143" s="27">
        <v>7</v>
      </c>
      <c r="J143" s="27">
        <v>8</v>
      </c>
      <c r="K143" s="27">
        <v>9</v>
      </c>
      <c r="L143" s="27">
        <v>10</v>
      </c>
      <c r="M143" s="27">
        <v>11</v>
      </c>
      <c r="N143" s="27">
        <v>12</v>
      </c>
      <c r="O143" s="27">
        <v>13</v>
      </c>
      <c r="P143" s="27">
        <v>14</v>
      </c>
      <c r="Q143" s="27">
        <v>15</v>
      </c>
      <c r="R143" s="27">
        <v>16</v>
      </c>
      <c r="S143" s="27">
        <v>17</v>
      </c>
      <c r="T143" s="27">
        <v>18</v>
      </c>
      <c r="U143" s="27">
        <v>19</v>
      </c>
      <c r="V143" s="27">
        <v>20</v>
      </c>
      <c r="W143" s="27">
        <v>21</v>
      </c>
      <c r="X143" s="27">
        <v>22</v>
      </c>
      <c r="Y143" s="27">
        <v>23</v>
      </c>
      <c r="Z143" s="27">
        <v>24</v>
      </c>
      <c r="AA143" s="27">
        <v>25</v>
      </c>
      <c r="AB143" s="27">
        <v>26</v>
      </c>
      <c r="AC143" s="27">
        <v>27</v>
      </c>
      <c r="AD143" s="27">
        <v>28</v>
      </c>
      <c r="AE143" s="27">
        <v>29</v>
      </c>
      <c r="AF143" s="27">
        <v>30</v>
      </c>
      <c r="AG143" s="27">
        <v>31</v>
      </c>
      <c r="AH143" s="116"/>
      <c r="AI143" s="38"/>
      <c r="AJ143" s="38"/>
      <c r="AK143" s="38"/>
      <c r="AL143" s="38"/>
      <c r="AM143" s="38"/>
      <c r="AN143" s="38"/>
      <c r="AO143" s="38"/>
    </row>
    <row r="144" spans="1:41" x14ac:dyDescent="0.2">
      <c r="A144" s="118" t="s">
        <v>48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>
        <f>COUNTIF(C144:AG144,"y")</f>
        <v>0</v>
      </c>
      <c r="AI144" s="38"/>
      <c r="AJ144" s="38"/>
      <c r="AK144" s="38"/>
      <c r="AL144" s="38"/>
      <c r="AM144" s="38"/>
      <c r="AN144" s="38"/>
      <c r="AO144" s="38"/>
    </row>
    <row r="145" spans="1:41" x14ac:dyDescent="0.2">
      <c r="A145" s="115" t="s">
        <v>49</v>
      </c>
      <c r="B145" s="115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20">
        <f>SUM(C145:AG145)</f>
        <v>0</v>
      </c>
      <c r="AI145" s="38"/>
      <c r="AJ145" s="38"/>
      <c r="AK145" s="38"/>
      <c r="AL145" s="38"/>
      <c r="AM145" s="38"/>
      <c r="AN145" s="38"/>
      <c r="AO145" s="38"/>
    </row>
    <row r="146" spans="1:41" x14ac:dyDescent="0.2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9" t="e">
        <f>AH145/AH144*0.03</f>
        <v>#DIV/0!</v>
      </c>
      <c r="AI146" s="38"/>
      <c r="AJ146" s="38"/>
      <c r="AK146" s="38"/>
      <c r="AL146" s="38"/>
      <c r="AM146" s="38"/>
      <c r="AN146" s="38"/>
      <c r="AO146" s="38"/>
    </row>
    <row r="147" spans="1:4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</row>
    <row r="148" spans="1:41" ht="16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74"/>
      <c r="P148" s="74"/>
      <c r="Q148" s="74"/>
      <c r="R148" s="74"/>
      <c r="S148" s="66" t="s">
        <v>41</v>
      </c>
      <c r="T148" s="67" t="s">
        <v>40</v>
      </c>
      <c r="U148" s="67"/>
      <c r="V148" s="68"/>
      <c r="W148" s="67"/>
      <c r="X148" s="75" t="e">
        <f>(C16+C31)/2</f>
        <v>#DIV/0!</v>
      </c>
      <c r="Y148" s="74"/>
      <c r="Z148" s="74"/>
      <c r="AA148" s="74"/>
      <c r="AB148" s="74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</row>
    <row r="149" spans="1:41" ht="16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74"/>
      <c r="P149" s="74"/>
      <c r="Q149" s="74"/>
      <c r="R149" s="74"/>
      <c r="S149" s="69" t="s">
        <v>41</v>
      </c>
      <c r="T149" s="70" t="s">
        <v>42</v>
      </c>
      <c r="U149" s="70"/>
      <c r="V149" s="71"/>
      <c r="W149" s="70"/>
      <c r="X149" s="76" t="e">
        <f>(C140+C110+C95+C79+C63)/5+2.9</f>
        <v>#DIV/0!</v>
      </c>
      <c r="Y149" s="74"/>
      <c r="Z149" s="74"/>
      <c r="AA149" s="74"/>
      <c r="AB149" s="74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</row>
    <row r="150" spans="1:4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74"/>
      <c r="P150" s="74"/>
      <c r="Q150" s="74"/>
      <c r="R150" s="74"/>
      <c r="S150" s="72" t="s">
        <v>43</v>
      </c>
      <c r="T150" s="72"/>
      <c r="U150" s="72"/>
      <c r="V150" s="72"/>
      <c r="W150" s="72"/>
      <c r="X150" s="77" t="e">
        <f>C47</f>
        <v>#DIV/0!</v>
      </c>
      <c r="Y150" s="74"/>
      <c r="Z150" s="74"/>
      <c r="AA150" s="74"/>
      <c r="AB150" s="74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</row>
    <row r="151" spans="1:4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74"/>
      <c r="P151" s="74"/>
      <c r="Q151" s="74"/>
      <c r="R151" s="74"/>
      <c r="S151" s="73" t="s">
        <v>44</v>
      </c>
      <c r="T151" s="73"/>
      <c r="U151" s="73"/>
      <c r="V151" s="73"/>
      <c r="W151" s="73"/>
      <c r="X151" s="78" t="e">
        <f>C124</f>
        <v>#DIV/0!</v>
      </c>
      <c r="Y151" s="74"/>
      <c r="Z151" s="74"/>
      <c r="AA151" s="74"/>
      <c r="AB151" s="74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1:4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1:41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1:41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8F980-B4AC-4F7D-B79E-49113AF9F0D9}">
  <dimension ref="A1:AO154"/>
  <sheetViews>
    <sheetView topLeftCell="A133" workbookViewId="0">
      <selection activeCell="C144" sqref="C144:AG145"/>
    </sheetView>
  </sheetViews>
  <sheetFormatPr baseColWidth="10" defaultColWidth="10.33203125" defaultRowHeight="15" x14ac:dyDescent="0.2"/>
  <cols>
    <col min="1" max="1" width="21.1640625" customWidth="1"/>
    <col min="2" max="2" width="0.5" customWidth="1"/>
    <col min="3" max="33" width="4.6640625" customWidth="1"/>
  </cols>
  <sheetData>
    <row r="1" spans="1:41" ht="16" thickBot="1" x14ac:dyDescent="0.25">
      <c r="A1" s="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8"/>
      <c r="AJ1" s="38"/>
      <c r="AK1" s="38"/>
      <c r="AL1" s="38"/>
      <c r="AM1" s="38"/>
      <c r="AN1" s="38"/>
      <c r="AO1" s="38"/>
    </row>
    <row r="2" spans="1:41" x14ac:dyDescent="0.2">
      <c r="A2" s="37" t="s">
        <v>0</v>
      </c>
      <c r="B2" s="2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 s="38"/>
      <c r="AJ2" s="38"/>
      <c r="AK2" s="38"/>
      <c r="AL2" s="38"/>
      <c r="AM2" s="38"/>
      <c r="AN2" s="38"/>
      <c r="AO2" s="38"/>
    </row>
    <row r="3" spans="1:41" x14ac:dyDescent="0.2">
      <c r="A3" s="29" t="s">
        <v>15</v>
      </c>
      <c r="B3" s="26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7">
        <v>13</v>
      </c>
      <c r="P3" s="27">
        <v>14</v>
      </c>
      <c r="Q3" s="27">
        <v>15</v>
      </c>
      <c r="R3" s="27">
        <v>16</v>
      </c>
      <c r="S3" s="27">
        <v>17</v>
      </c>
      <c r="T3" s="27">
        <v>18</v>
      </c>
      <c r="U3" s="27">
        <v>19</v>
      </c>
      <c r="V3" s="27">
        <v>20</v>
      </c>
      <c r="W3" s="27">
        <v>21</v>
      </c>
      <c r="X3" s="27">
        <v>22</v>
      </c>
      <c r="Y3" s="27">
        <v>23</v>
      </c>
      <c r="Z3" s="27">
        <v>24</v>
      </c>
      <c r="AA3" s="27">
        <v>25</v>
      </c>
      <c r="AB3" s="27">
        <v>26</v>
      </c>
      <c r="AC3" s="27">
        <v>27</v>
      </c>
      <c r="AD3" s="27">
        <v>28</v>
      </c>
      <c r="AE3" s="27">
        <v>29</v>
      </c>
      <c r="AF3" s="27">
        <v>30</v>
      </c>
      <c r="AG3" s="27">
        <v>31</v>
      </c>
      <c r="AH3" s="33"/>
      <c r="AI3" s="38"/>
      <c r="AJ3" s="38"/>
      <c r="AK3" s="38"/>
      <c r="AL3" s="38"/>
      <c r="AM3" s="38"/>
      <c r="AN3" s="38"/>
      <c r="AO3" s="38"/>
    </row>
    <row r="4" spans="1:41" ht="16" thickBot="1" x14ac:dyDescent="0.25">
      <c r="A4" s="30" t="s">
        <v>1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36">
        <f>COUNTIF(C4:AG4,"Y")</f>
        <v>0</v>
      </c>
      <c r="AI4" s="38"/>
      <c r="AJ4" s="38"/>
      <c r="AK4" s="38"/>
      <c r="AL4" s="38"/>
      <c r="AM4" s="38"/>
      <c r="AN4" s="38"/>
      <c r="AO4" s="38"/>
    </row>
    <row r="5" spans="1:41" x14ac:dyDescent="0.2">
      <c r="A5" s="13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>
        <f>COUNTIF(C5:AG5,"Y")</f>
        <v>0</v>
      </c>
      <c r="AI5" s="38"/>
      <c r="AJ5" s="38"/>
      <c r="AK5" s="38"/>
      <c r="AL5" s="38"/>
      <c r="AM5" s="38"/>
      <c r="AN5" s="38"/>
      <c r="AO5" s="38"/>
    </row>
    <row r="6" spans="1:41" x14ac:dyDescent="0.2">
      <c r="A6" s="17" t="s">
        <v>3</v>
      </c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8">
        <f>COUNTIF(C6:AG6,"y")*2</f>
        <v>0</v>
      </c>
      <c r="AI6" s="38"/>
      <c r="AJ6" s="38"/>
      <c r="AK6" s="38"/>
      <c r="AL6" s="38"/>
      <c r="AM6" s="38"/>
      <c r="AN6" s="38"/>
      <c r="AO6" s="38"/>
    </row>
    <row r="7" spans="1:41" x14ac:dyDescent="0.2">
      <c r="A7" s="17" t="s">
        <v>4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8">
        <f>COUNTIF(C7:AG7,"Y")</f>
        <v>0</v>
      </c>
      <c r="AI7" s="38"/>
      <c r="AJ7" s="38"/>
      <c r="AK7" s="38"/>
      <c r="AL7" s="38"/>
      <c r="AM7" s="38"/>
      <c r="AN7" s="38"/>
      <c r="AO7" s="38"/>
    </row>
    <row r="8" spans="1:41" x14ac:dyDescent="0.2">
      <c r="A8" s="17" t="s">
        <v>5</v>
      </c>
      <c r="B8" s="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8">
        <f>COUNTIF(C8:AG8,"y")</f>
        <v>0</v>
      </c>
      <c r="AI8" s="38"/>
      <c r="AJ8" s="38"/>
      <c r="AK8" s="38"/>
      <c r="AL8" s="38"/>
      <c r="AM8" s="38"/>
      <c r="AN8" s="38"/>
      <c r="AO8" s="38"/>
    </row>
    <row r="9" spans="1:41" x14ac:dyDescent="0.2">
      <c r="A9" s="17" t="s">
        <v>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8">
        <f>COUNTIF(C9:AG9,"y")*3</f>
        <v>0</v>
      </c>
      <c r="AI9" s="38"/>
      <c r="AJ9" s="38"/>
      <c r="AK9" s="38"/>
      <c r="AL9" s="38"/>
      <c r="AM9" s="38"/>
      <c r="AN9" s="38"/>
      <c r="AO9" s="38"/>
    </row>
    <row r="10" spans="1:41" x14ac:dyDescent="0.2">
      <c r="A10" s="17" t="s">
        <v>7</v>
      </c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8">
        <f>COUNTIF(C10:AG10,"y")*2</f>
        <v>0</v>
      </c>
      <c r="AI10" s="38"/>
      <c r="AJ10" s="38"/>
      <c r="AK10" s="38"/>
      <c r="AL10" s="38"/>
      <c r="AM10" s="38"/>
      <c r="AN10" s="38"/>
      <c r="AO10" s="38"/>
    </row>
    <row r="11" spans="1:41" x14ac:dyDescent="0.2">
      <c r="A11" s="17" t="s">
        <v>8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8">
        <f>COUNTIF(C11:AG11,"y")*2</f>
        <v>0</v>
      </c>
      <c r="AI11" s="38"/>
      <c r="AJ11" s="38"/>
      <c r="AK11" s="38"/>
      <c r="AL11" s="38"/>
      <c r="AM11" s="38"/>
      <c r="AN11" s="38"/>
      <c r="AO11" s="38"/>
    </row>
    <row r="12" spans="1:41" x14ac:dyDescent="0.2">
      <c r="A12" s="17" t="s">
        <v>9</v>
      </c>
      <c r="B12" s="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8">
        <f>COUNTIF(C12:AG12,"y")</f>
        <v>0</v>
      </c>
      <c r="AI12" s="38"/>
      <c r="AJ12" s="38"/>
      <c r="AK12" s="38"/>
      <c r="AL12" s="38"/>
      <c r="AM12" s="38"/>
      <c r="AN12" s="38"/>
      <c r="AO12" s="38"/>
    </row>
    <row r="13" spans="1:41" x14ac:dyDescent="0.2">
      <c r="A13" s="17" t="s">
        <v>10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8">
        <f>COUNTIF(C13:AG13,"y")*2</f>
        <v>0</v>
      </c>
      <c r="AI13" s="38"/>
      <c r="AJ13" s="38"/>
      <c r="AK13" s="38"/>
      <c r="AL13" s="38"/>
      <c r="AM13" s="38"/>
      <c r="AN13" s="38"/>
      <c r="AO13" s="38"/>
    </row>
    <row r="14" spans="1:41" x14ac:dyDescent="0.2">
      <c r="A14" s="19" t="s">
        <v>39</v>
      </c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0">
        <f>COUNTIF(C14:AG14,"y")*2</f>
        <v>0</v>
      </c>
      <c r="AI14" s="38"/>
      <c r="AJ14" s="38"/>
      <c r="AK14" s="38"/>
      <c r="AL14" s="38"/>
      <c r="AM14" s="38"/>
      <c r="AN14" s="38"/>
      <c r="AO14" s="38"/>
    </row>
    <row r="15" spans="1:41" ht="16" thickBot="1" x14ac:dyDescent="0.25">
      <c r="A15" s="21" t="s">
        <v>14</v>
      </c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>
        <f>COUNTIF(C15:AG15,"Y")</f>
        <v>0</v>
      </c>
      <c r="AI15" s="38"/>
      <c r="AJ15" s="38"/>
      <c r="AK15" s="38"/>
      <c r="AL15" s="38"/>
      <c r="AM15" s="38"/>
      <c r="AN15" s="38"/>
      <c r="AO15" s="38"/>
    </row>
    <row r="16" spans="1:41" ht="16" thickBot="1" x14ac:dyDescent="0.25">
      <c r="A16" s="6" t="s">
        <v>17</v>
      </c>
      <c r="B16" s="7"/>
      <c r="C16" s="4" t="e">
        <f>AH16/AH4</f>
        <v>#DIV/0!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3">
        <f>SUM(AH5:AH15)</f>
        <v>0</v>
      </c>
      <c r="AI16" s="38"/>
      <c r="AJ16" s="38"/>
      <c r="AK16" s="38"/>
      <c r="AL16" s="38"/>
      <c r="AM16" s="38"/>
      <c r="AN16" s="38"/>
      <c r="AO16" s="38"/>
    </row>
    <row r="17" spans="1:41" ht="16" thickBo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38"/>
      <c r="AJ17" s="38"/>
      <c r="AK17" s="38"/>
      <c r="AL17" s="38"/>
      <c r="AM17" s="38"/>
      <c r="AN17" s="38"/>
      <c r="AO17" s="38"/>
    </row>
    <row r="18" spans="1:41" x14ac:dyDescent="0.2">
      <c r="A18" s="37" t="s">
        <v>16</v>
      </c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8"/>
      <c r="AJ18" s="38"/>
      <c r="AK18" s="38"/>
      <c r="AL18" s="38"/>
      <c r="AM18" s="38"/>
      <c r="AN18" s="38"/>
      <c r="AO18" s="38"/>
    </row>
    <row r="19" spans="1:41" x14ac:dyDescent="0.2">
      <c r="A19" s="29" t="s">
        <v>15</v>
      </c>
      <c r="B19" s="26"/>
      <c r="C19" s="27">
        <v>1</v>
      </c>
      <c r="D19" s="27">
        <v>2</v>
      </c>
      <c r="E19" s="27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7">
        <v>15</v>
      </c>
      <c r="R19" s="27">
        <v>16</v>
      </c>
      <c r="S19" s="27">
        <v>17</v>
      </c>
      <c r="T19" s="27">
        <v>18</v>
      </c>
      <c r="U19" s="27">
        <v>19</v>
      </c>
      <c r="V19" s="27">
        <v>20</v>
      </c>
      <c r="W19" s="27">
        <v>21</v>
      </c>
      <c r="X19" s="27">
        <v>22</v>
      </c>
      <c r="Y19" s="27">
        <v>23</v>
      </c>
      <c r="Z19" s="27">
        <v>24</v>
      </c>
      <c r="AA19" s="27">
        <v>25</v>
      </c>
      <c r="AB19" s="27">
        <v>26</v>
      </c>
      <c r="AC19" s="27">
        <v>27</v>
      </c>
      <c r="AD19" s="27">
        <v>28</v>
      </c>
      <c r="AE19" s="27">
        <v>29</v>
      </c>
      <c r="AF19" s="27">
        <v>30</v>
      </c>
      <c r="AG19" s="27">
        <v>31</v>
      </c>
      <c r="AH19" s="33"/>
      <c r="AI19" s="38"/>
      <c r="AJ19" s="38"/>
      <c r="AK19" s="38"/>
      <c r="AL19" s="38"/>
      <c r="AM19" s="38"/>
      <c r="AN19" s="38"/>
      <c r="AO19" s="38"/>
    </row>
    <row r="20" spans="1:41" ht="16" thickBot="1" x14ac:dyDescent="0.25">
      <c r="A20" s="30" t="s">
        <v>1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36">
        <f>COUNTIF(C20:AG20,"Y")</f>
        <v>0</v>
      </c>
      <c r="AI20" s="38"/>
      <c r="AJ20" s="38"/>
      <c r="AK20" s="38"/>
      <c r="AL20" s="38"/>
      <c r="AM20" s="38"/>
      <c r="AN20" s="38"/>
      <c r="AO20" s="38"/>
    </row>
    <row r="21" spans="1:41" x14ac:dyDescent="0.2">
      <c r="A21" s="13" t="s">
        <v>2</v>
      </c>
      <c r="B21" s="14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16">
        <f>COUNTIF(C21:AG21,"Y")</f>
        <v>0</v>
      </c>
      <c r="AI21" s="38"/>
      <c r="AJ21" s="38"/>
      <c r="AK21" s="38"/>
      <c r="AL21" s="38"/>
      <c r="AM21" s="38"/>
      <c r="AN21" s="38"/>
      <c r="AO21" s="38"/>
    </row>
    <row r="22" spans="1:41" x14ac:dyDescent="0.2">
      <c r="A22" s="17" t="s">
        <v>3</v>
      </c>
      <c r="B22" s="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18">
        <f>COUNTIF(C22:AG22,"y")*2</f>
        <v>0</v>
      </c>
      <c r="AI22" s="38"/>
      <c r="AJ22" s="38"/>
      <c r="AK22" s="38"/>
      <c r="AL22" s="38"/>
      <c r="AM22" s="38"/>
      <c r="AN22" s="38"/>
      <c r="AO22" s="38"/>
    </row>
    <row r="23" spans="1:41" x14ac:dyDescent="0.2">
      <c r="A23" s="17" t="s">
        <v>4</v>
      </c>
      <c r="B23" s="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18">
        <f>COUNTIF(C23:AG23,"Y")</f>
        <v>0</v>
      </c>
      <c r="AI23" s="38"/>
      <c r="AJ23" s="38"/>
      <c r="AK23" s="38"/>
      <c r="AL23" s="38"/>
      <c r="AM23" s="38"/>
      <c r="AN23" s="38"/>
      <c r="AO23" s="38"/>
    </row>
    <row r="24" spans="1:41" x14ac:dyDescent="0.2">
      <c r="A24" s="17" t="s">
        <v>5</v>
      </c>
      <c r="B24" s="2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18">
        <f>COUNTIF(C24:AG24,"y")</f>
        <v>0</v>
      </c>
      <c r="AI24" s="38"/>
      <c r="AJ24" s="38"/>
      <c r="AK24" s="38"/>
      <c r="AL24" s="38"/>
      <c r="AM24" s="38"/>
      <c r="AN24" s="38"/>
      <c r="AO24" s="38"/>
    </row>
    <row r="25" spans="1:41" x14ac:dyDescent="0.2">
      <c r="A25" s="17" t="s">
        <v>6</v>
      </c>
      <c r="B25" s="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18">
        <f>COUNTIF(C25:AG25,"y")*3</f>
        <v>0</v>
      </c>
      <c r="AI25" s="38"/>
      <c r="AJ25" s="38"/>
      <c r="AK25" s="38"/>
      <c r="AL25" s="38"/>
      <c r="AM25" s="38"/>
      <c r="AN25" s="38"/>
      <c r="AO25" s="38"/>
    </row>
    <row r="26" spans="1:41" x14ac:dyDescent="0.2">
      <c r="A26" s="17" t="s">
        <v>7</v>
      </c>
      <c r="B26" s="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18">
        <f>COUNTIF(C26:AG26,"y")*2</f>
        <v>0</v>
      </c>
      <c r="AI26" s="38"/>
      <c r="AJ26" s="38"/>
      <c r="AK26" s="38"/>
      <c r="AL26" s="38"/>
      <c r="AM26" s="38"/>
      <c r="AN26" s="38"/>
      <c r="AO26" s="38"/>
    </row>
    <row r="27" spans="1:41" x14ac:dyDescent="0.2">
      <c r="A27" s="17" t="s">
        <v>8</v>
      </c>
      <c r="B27" s="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18">
        <f>COUNTIF(C27:AG27,"y")*2</f>
        <v>0</v>
      </c>
      <c r="AI27" s="38"/>
      <c r="AJ27" s="38"/>
      <c r="AK27" s="38"/>
      <c r="AL27" s="38"/>
      <c r="AM27" s="38"/>
      <c r="AN27" s="38"/>
      <c r="AO27" s="38"/>
    </row>
    <row r="28" spans="1:41" x14ac:dyDescent="0.2">
      <c r="A28" s="17" t="s">
        <v>9</v>
      </c>
      <c r="B28" s="2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18">
        <f>COUNTIF(C28:AG28,"y")</f>
        <v>0</v>
      </c>
      <c r="AI28" s="38"/>
      <c r="AJ28" s="38"/>
      <c r="AK28" s="38"/>
      <c r="AL28" s="38"/>
      <c r="AM28" s="38"/>
      <c r="AN28" s="38"/>
      <c r="AO28" s="38"/>
    </row>
    <row r="29" spans="1:41" x14ac:dyDescent="0.2">
      <c r="A29" s="17" t="s">
        <v>10</v>
      </c>
      <c r="B29" s="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18">
        <f>COUNTIF(C29:AG29,"y")*2</f>
        <v>0</v>
      </c>
      <c r="AI29" s="38"/>
      <c r="AJ29" s="38"/>
      <c r="AK29" s="38"/>
      <c r="AL29" s="38"/>
      <c r="AM29" s="38"/>
      <c r="AN29" s="38"/>
      <c r="AO29" s="38"/>
    </row>
    <row r="30" spans="1:41" ht="16" thickBot="1" x14ac:dyDescent="0.25">
      <c r="A30" s="19" t="s">
        <v>11</v>
      </c>
      <c r="B30" s="5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20">
        <f>COUNTIF(C30:AG30,"y")*2</f>
        <v>0</v>
      </c>
      <c r="AI30" s="38"/>
      <c r="AJ30" s="38"/>
      <c r="AK30" s="38"/>
      <c r="AL30" s="38"/>
      <c r="AM30" s="38"/>
      <c r="AN30" s="38"/>
      <c r="AO30" s="38"/>
    </row>
    <row r="31" spans="1:41" ht="16" thickBot="1" x14ac:dyDescent="0.25">
      <c r="A31" s="6" t="s">
        <v>18</v>
      </c>
      <c r="B31" s="7"/>
      <c r="C31" s="4" t="e">
        <f>AH31/AH20</f>
        <v>#DIV/0!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3">
        <f>SUM(AH21:AH30)</f>
        <v>0</v>
      </c>
      <c r="AI31" s="38"/>
      <c r="AJ31" s="38"/>
      <c r="AK31" s="38"/>
      <c r="AL31" s="38"/>
      <c r="AM31" s="38"/>
      <c r="AN31" s="38"/>
      <c r="AO31" s="38"/>
    </row>
    <row r="32" spans="1:41" x14ac:dyDescent="0.2">
      <c r="A32" s="39"/>
      <c r="B32" s="34"/>
      <c r="C32" s="3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8"/>
      <c r="AJ33" s="38"/>
      <c r="AK33" s="38"/>
      <c r="AL33" s="38"/>
      <c r="AM33" s="38"/>
      <c r="AN33" s="38"/>
      <c r="AO33" s="38"/>
    </row>
    <row r="34" spans="1:4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38"/>
      <c r="AJ34" s="38"/>
      <c r="AK34" s="38"/>
      <c r="AL34" s="38"/>
      <c r="AM34" s="38"/>
      <c r="AN34" s="38"/>
      <c r="AO34" s="38"/>
    </row>
    <row r="35" spans="1:4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38"/>
      <c r="AJ35" s="38"/>
      <c r="AK35" s="38"/>
      <c r="AL35" s="38"/>
      <c r="AM35" s="38"/>
      <c r="AN35" s="38"/>
      <c r="AO35" s="38"/>
    </row>
    <row r="36" spans="1:41" x14ac:dyDescent="0.2">
      <c r="A36" s="47" t="s">
        <v>19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0"/>
      <c r="AI36" s="38"/>
      <c r="AJ36" s="38"/>
      <c r="AK36" s="38"/>
      <c r="AL36" s="38"/>
      <c r="AM36" s="38"/>
      <c r="AN36" s="38"/>
      <c r="AO36" s="38"/>
    </row>
    <row r="37" spans="1:41" x14ac:dyDescent="0.2">
      <c r="A37" s="29" t="s">
        <v>15</v>
      </c>
      <c r="B37" s="26"/>
      <c r="C37" s="27">
        <v>1</v>
      </c>
      <c r="D37" s="27">
        <v>2</v>
      </c>
      <c r="E37" s="27">
        <v>3</v>
      </c>
      <c r="F37" s="27">
        <v>4</v>
      </c>
      <c r="G37" s="27">
        <v>5</v>
      </c>
      <c r="H37" s="27">
        <v>6</v>
      </c>
      <c r="I37" s="27">
        <v>7</v>
      </c>
      <c r="J37" s="27">
        <v>8</v>
      </c>
      <c r="K37" s="27">
        <v>9</v>
      </c>
      <c r="L37" s="27">
        <v>10</v>
      </c>
      <c r="M37" s="27">
        <v>11</v>
      </c>
      <c r="N37" s="27">
        <v>12</v>
      </c>
      <c r="O37" s="27">
        <v>13</v>
      </c>
      <c r="P37" s="27">
        <v>14</v>
      </c>
      <c r="Q37" s="27">
        <v>15</v>
      </c>
      <c r="R37" s="27">
        <v>16</v>
      </c>
      <c r="S37" s="27">
        <v>17</v>
      </c>
      <c r="T37" s="27">
        <v>18</v>
      </c>
      <c r="U37" s="27">
        <v>19</v>
      </c>
      <c r="V37" s="27">
        <v>20</v>
      </c>
      <c r="W37" s="27">
        <v>21</v>
      </c>
      <c r="X37" s="27">
        <v>22</v>
      </c>
      <c r="Y37" s="27">
        <v>23</v>
      </c>
      <c r="Z37" s="27">
        <v>24</v>
      </c>
      <c r="AA37" s="27">
        <v>25</v>
      </c>
      <c r="AB37" s="27">
        <v>26</v>
      </c>
      <c r="AC37" s="27">
        <v>27</v>
      </c>
      <c r="AD37" s="27">
        <v>28</v>
      </c>
      <c r="AE37" s="27">
        <v>29</v>
      </c>
      <c r="AF37" s="27">
        <v>30</v>
      </c>
      <c r="AG37" s="27">
        <v>31</v>
      </c>
      <c r="AH37" s="33"/>
      <c r="AI37" s="38"/>
      <c r="AJ37" s="38"/>
      <c r="AK37" s="38"/>
      <c r="AL37" s="38"/>
      <c r="AM37" s="38"/>
      <c r="AN37" s="38"/>
      <c r="AO37" s="38"/>
    </row>
    <row r="38" spans="1:41" ht="16" thickBot="1" x14ac:dyDescent="0.25">
      <c r="A38" s="30" t="s">
        <v>1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36">
        <f>COUNTIF(C38:AG38,"Y")</f>
        <v>0</v>
      </c>
      <c r="AI38" s="38"/>
      <c r="AJ38" s="38"/>
      <c r="AK38" s="38"/>
      <c r="AL38" s="38"/>
      <c r="AM38" s="38"/>
      <c r="AN38" s="38"/>
      <c r="AO38" s="38"/>
    </row>
    <row r="39" spans="1:41" x14ac:dyDescent="0.2">
      <c r="A39" s="13" t="s">
        <v>2</v>
      </c>
      <c r="B39" s="14"/>
      <c r="C39" s="65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16">
        <f>COUNTIF(C39:AG39,"Y")</f>
        <v>0</v>
      </c>
      <c r="AI39" s="38"/>
      <c r="AJ39" s="38"/>
      <c r="AK39" s="38"/>
      <c r="AL39" s="38"/>
      <c r="AM39" s="38"/>
      <c r="AN39" s="38"/>
      <c r="AO39" s="38"/>
    </row>
    <row r="40" spans="1:41" x14ac:dyDescent="0.2">
      <c r="A40" s="17" t="s">
        <v>23</v>
      </c>
      <c r="B40" s="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18">
        <f>COUNTIF(C40:AG40,"y")*2</f>
        <v>0</v>
      </c>
      <c r="AI40" s="38"/>
      <c r="AJ40" s="38"/>
      <c r="AK40" s="38"/>
      <c r="AL40" s="38"/>
      <c r="AM40" s="38"/>
      <c r="AN40" s="38"/>
      <c r="AO40" s="38"/>
    </row>
    <row r="41" spans="1:41" x14ac:dyDescent="0.2">
      <c r="A41" s="17" t="s">
        <v>4</v>
      </c>
      <c r="B41" s="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18">
        <f>COUNTIF(C41:AG41,"Y")</f>
        <v>0</v>
      </c>
      <c r="AI41" s="38"/>
      <c r="AJ41" s="38"/>
      <c r="AK41" s="38"/>
      <c r="AL41" s="38"/>
      <c r="AM41" s="38"/>
      <c r="AN41" s="38"/>
      <c r="AO41" s="38"/>
    </row>
    <row r="42" spans="1:41" x14ac:dyDescent="0.2">
      <c r="A42" s="17" t="s">
        <v>3</v>
      </c>
      <c r="B42" s="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18">
        <f>COUNTIF(C42:AG42,"y")</f>
        <v>0</v>
      </c>
      <c r="AI42" s="38"/>
      <c r="AJ42" s="38"/>
      <c r="AK42" s="38"/>
      <c r="AL42" s="38"/>
      <c r="AM42" s="38"/>
      <c r="AN42" s="38"/>
      <c r="AO42" s="38"/>
    </row>
    <row r="43" spans="1:41" x14ac:dyDescent="0.2">
      <c r="A43" s="17" t="s">
        <v>20</v>
      </c>
      <c r="B43" s="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18">
        <f>COUNTIF(C43:AG43,"y")</f>
        <v>0</v>
      </c>
      <c r="AI43" s="38"/>
      <c r="AJ43" s="38"/>
      <c r="AK43" s="38"/>
      <c r="AL43" s="38"/>
      <c r="AM43" s="38"/>
      <c r="AN43" s="38"/>
      <c r="AO43" s="38"/>
    </row>
    <row r="44" spans="1:41" x14ac:dyDescent="0.2">
      <c r="A44" s="17" t="s">
        <v>10</v>
      </c>
      <c r="B44" s="2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18">
        <f>COUNTIF(C44:AG44,"y")</f>
        <v>0</v>
      </c>
      <c r="AI44" s="38"/>
      <c r="AJ44" s="38"/>
      <c r="AK44" s="38"/>
      <c r="AL44" s="38"/>
      <c r="AM44" s="38"/>
      <c r="AN44" s="38"/>
      <c r="AO44" s="38"/>
    </row>
    <row r="45" spans="1:41" x14ac:dyDescent="0.2">
      <c r="A45" s="17" t="s">
        <v>9</v>
      </c>
      <c r="B45" s="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18">
        <f>COUNTIF(C45:AG45,"y")</f>
        <v>0</v>
      </c>
      <c r="AI45" s="38"/>
      <c r="AJ45" s="38"/>
      <c r="AK45" s="38"/>
      <c r="AL45" s="38"/>
      <c r="AM45" s="38"/>
      <c r="AN45" s="38"/>
      <c r="AO45" s="38"/>
    </row>
    <row r="46" spans="1:41" ht="16" thickBot="1" x14ac:dyDescent="0.25">
      <c r="A46" s="19" t="s">
        <v>21</v>
      </c>
      <c r="B46" s="5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20">
        <f>COUNTIF(C46:AG46,"y")</f>
        <v>0</v>
      </c>
      <c r="AI46" s="38"/>
      <c r="AJ46" s="38"/>
      <c r="AK46" s="38"/>
      <c r="AL46" s="38"/>
      <c r="AM46" s="38"/>
      <c r="AN46" s="38"/>
      <c r="AO46" s="38"/>
    </row>
    <row r="47" spans="1:41" ht="16" thickBot="1" x14ac:dyDescent="0.25">
      <c r="A47" s="6" t="s">
        <v>18</v>
      </c>
      <c r="B47" s="7"/>
      <c r="C47" s="10" t="e">
        <f>AH47/AH38</f>
        <v>#DIV/0!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23">
        <f>SUM(AH39:AH46)</f>
        <v>0</v>
      </c>
      <c r="AI47" s="38"/>
      <c r="AJ47" s="38"/>
      <c r="AK47" s="38"/>
      <c r="AL47" s="38"/>
      <c r="AM47" s="38"/>
      <c r="AN47" s="38"/>
      <c r="AO47" s="38"/>
    </row>
    <row r="48" spans="1:4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38"/>
      <c r="AJ48" s="38"/>
      <c r="AK48" s="38"/>
      <c r="AL48" s="38"/>
      <c r="AM48" s="38"/>
      <c r="AN48" s="38"/>
      <c r="AO48" s="38"/>
    </row>
    <row r="49" spans="1:41" ht="16" thickBo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38"/>
      <c r="AJ49" s="38"/>
      <c r="AK49" s="38"/>
      <c r="AL49" s="38"/>
      <c r="AM49" s="38"/>
      <c r="AN49" s="38"/>
      <c r="AO49" s="38"/>
    </row>
    <row r="50" spans="1:41" x14ac:dyDescent="0.2">
      <c r="A50" s="40" t="s">
        <v>22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5"/>
      <c r="AI50" s="38"/>
      <c r="AJ50" s="38"/>
      <c r="AK50" s="38"/>
      <c r="AL50" s="38"/>
      <c r="AM50" s="38"/>
      <c r="AN50" s="38"/>
      <c r="AO50" s="38"/>
    </row>
    <row r="51" spans="1:41" x14ac:dyDescent="0.2">
      <c r="A51" s="29" t="s">
        <v>15</v>
      </c>
      <c r="B51" s="26"/>
      <c r="C51" s="27">
        <v>1</v>
      </c>
      <c r="D51" s="27">
        <v>2</v>
      </c>
      <c r="E51" s="27">
        <v>3</v>
      </c>
      <c r="F51" s="27">
        <v>4</v>
      </c>
      <c r="G51" s="27">
        <v>5</v>
      </c>
      <c r="H51" s="27">
        <v>6</v>
      </c>
      <c r="I51" s="27">
        <v>7</v>
      </c>
      <c r="J51" s="27">
        <v>8</v>
      </c>
      <c r="K51" s="27">
        <v>9</v>
      </c>
      <c r="L51" s="27">
        <v>10</v>
      </c>
      <c r="M51" s="27">
        <v>11</v>
      </c>
      <c r="N51" s="27">
        <v>12</v>
      </c>
      <c r="O51" s="27">
        <v>13</v>
      </c>
      <c r="P51" s="27">
        <v>14</v>
      </c>
      <c r="Q51" s="27">
        <v>15</v>
      </c>
      <c r="R51" s="27">
        <v>16</v>
      </c>
      <c r="S51" s="27">
        <v>17</v>
      </c>
      <c r="T51" s="27">
        <v>18</v>
      </c>
      <c r="U51" s="27">
        <v>19</v>
      </c>
      <c r="V51" s="27">
        <v>20</v>
      </c>
      <c r="W51" s="27">
        <v>21</v>
      </c>
      <c r="X51" s="27">
        <v>22</v>
      </c>
      <c r="Y51" s="27">
        <v>23</v>
      </c>
      <c r="Z51" s="27">
        <v>24</v>
      </c>
      <c r="AA51" s="27">
        <v>25</v>
      </c>
      <c r="AB51" s="27">
        <v>26</v>
      </c>
      <c r="AC51" s="27">
        <v>27</v>
      </c>
      <c r="AD51" s="27">
        <v>28</v>
      </c>
      <c r="AE51" s="27">
        <v>29</v>
      </c>
      <c r="AF51" s="27">
        <v>30</v>
      </c>
      <c r="AG51" s="27">
        <v>31</v>
      </c>
      <c r="AH51" s="33"/>
      <c r="AI51" s="38"/>
      <c r="AJ51" s="38"/>
      <c r="AK51" s="38"/>
      <c r="AL51" s="38"/>
      <c r="AM51" s="38"/>
      <c r="AN51" s="38"/>
      <c r="AO51" s="38"/>
    </row>
    <row r="52" spans="1:41" ht="16" thickBot="1" x14ac:dyDescent="0.25">
      <c r="A52" s="30" t="s">
        <v>1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36">
        <f>COUNTIF(C52:AG52,"Y")</f>
        <v>0</v>
      </c>
      <c r="AI52" s="38"/>
      <c r="AJ52" s="38"/>
      <c r="AK52" s="38"/>
      <c r="AL52" s="38"/>
      <c r="AM52" s="38"/>
      <c r="AN52" s="38"/>
      <c r="AO52" s="38"/>
    </row>
    <row r="53" spans="1:41" x14ac:dyDescent="0.2">
      <c r="A53" s="13" t="s">
        <v>2</v>
      </c>
      <c r="B53" s="14"/>
      <c r="C53" s="65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16">
        <f>COUNTIF(C53:AG53,"Y")</f>
        <v>0</v>
      </c>
      <c r="AI53" s="38"/>
      <c r="AJ53" s="38"/>
      <c r="AK53" s="38"/>
      <c r="AL53" s="38"/>
      <c r="AM53" s="38"/>
      <c r="AN53" s="38"/>
      <c r="AO53" s="38"/>
    </row>
    <row r="54" spans="1:41" x14ac:dyDescent="0.2">
      <c r="A54" s="17" t="s">
        <v>23</v>
      </c>
      <c r="B54" s="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18">
        <f>COUNTIF(C54:AG54,"y")*2</f>
        <v>0</v>
      </c>
      <c r="AI54" s="38"/>
      <c r="AJ54" s="38"/>
      <c r="AK54" s="38"/>
      <c r="AL54" s="38"/>
      <c r="AM54" s="38"/>
      <c r="AN54" s="38"/>
      <c r="AO54" s="38"/>
    </row>
    <row r="55" spans="1:41" x14ac:dyDescent="0.2">
      <c r="A55" s="17" t="s">
        <v>4</v>
      </c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18">
        <f>COUNTIF(C55:AG55,"Y")</f>
        <v>0</v>
      </c>
      <c r="AI55" s="38"/>
      <c r="AJ55" s="38"/>
      <c r="AK55" s="38"/>
      <c r="AL55" s="38"/>
      <c r="AM55" s="38"/>
      <c r="AN55" s="38"/>
      <c r="AO55" s="38"/>
    </row>
    <row r="56" spans="1:41" x14ac:dyDescent="0.2">
      <c r="A56" s="17" t="s">
        <v>3</v>
      </c>
      <c r="B56" s="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18">
        <f>COUNTIF(C56:AG56,"y")</f>
        <v>0</v>
      </c>
      <c r="AI56" s="38"/>
      <c r="AJ56" s="38"/>
      <c r="AK56" s="38"/>
      <c r="AL56" s="38"/>
      <c r="AM56" s="38"/>
      <c r="AN56" s="38"/>
      <c r="AO56" s="38"/>
    </row>
    <row r="57" spans="1:41" x14ac:dyDescent="0.2">
      <c r="A57" s="17" t="s">
        <v>8</v>
      </c>
      <c r="B57" s="2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18">
        <f>COUNTIF(C57:AG57,"y")*2</f>
        <v>0</v>
      </c>
      <c r="AI57" s="38"/>
      <c r="AJ57" s="38"/>
      <c r="AK57" s="38"/>
      <c r="AL57" s="38"/>
      <c r="AM57" s="38"/>
      <c r="AN57" s="38"/>
      <c r="AO57" s="38"/>
    </row>
    <row r="58" spans="1:41" x14ac:dyDescent="0.2">
      <c r="A58" s="17" t="s">
        <v>20</v>
      </c>
      <c r="B58" s="2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18">
        <f>COUNTIF(C58:AG58,"y")</f>
        <v>0</v>
      </c>
      <c r="AI58" s="38"/>
      <c r="AJ58" s="38"/>
      <c r="AK58" s="38"/>
      <c r="AL58" s="38"/>
      <c r="AM58" s="38"/>
      <c r="AN58" s="38"/>
      <c r="AO58" s="38"/>
    </row>
    <row r="59" spans="1:41" x14ac:dyDescent="0.2">
      <c r="A59" s="17" t="s">
        <v>10</v>
      </c>
      <c r="B59" s="2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18">
        <f>COUNTIF(C59:AG59,"y")</f>
        <v>0</v>
      </c>
      <c r="AI59" s="38"/>
      <c r="AJ59" s="38"/>
      <c r="AK59" s="38"/>
      <c r="AL59" s="38"/>
      <c r="AM59" s="38"/>
      <c r="AN59" s="38"/>
      <c r="AO59" s="38"/>
    </row>
    <row r="60" spans="1:41" x14ac:dyDescent="0.2">
      <c r="A60" s="17" t="s">
        <v>9</v>
      </c>
      <c r="B60" s="2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18">
        <f>COUNTIF(C60:AG60,"y")</f>
        <v>0</v>
      </c>
      <c r="AI60" s="38"/>
      <c r="AJ60" s="38"/>
      <c r="AK60" s="38"/>
      <c r="AL60" s="38"/>
      <c r="AM60" s="38"/>
      <c r="AN60" s="38"/>
      <c r="AO60" s="38"/>
    </row>
    <row r="61" spans="1:41" x14ac:dyDescent="0.2">
      <c r="A61" s="17" t="s">
        <v>21</v>
      </c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8">
        <f>COUNTIF(C61:AG61,"y")</f>
        <v>0</v>
      </c>
      <c r="AI61" s="38"/>
      <c r="AJ61" s="38"/>
      <c r="AK61" s="38"/>
      <c r="AL61" s="38"/>
      <c r="AM61" s="38"/>
      <c r="AN61" s="38"/>
      <c r="AO61" s="38"/>
    </row>
    <row r="62" spans="1:41" ht="16" thickBot="1" x14ac:dyDescent="0.25">
      <c r="A62" s="19" t="s">
        <v>24</v>
      </c>
      <c r="B62" s="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20">
        <f>COUNTIF(C62:AG62,"y")*2</f>
        <v>0</v>
      </c>
      <c r="AI62" s="38"/>
      <c r="AJ62" s="38"/>
      <c r="AK62" s="38"/>
      <c r="AL62" s="38"/>
      <c r="AM62" s="38"/>
      <c r="AN62" s="38"/>
      <c r="AO62" s="38"/>
    </row>
    <row r="63" spans="1:41" ht="16" thickBot="1" x14ac:dyDescent="0.25">
      <c r="A63" s="6" t="s">
        <v>18</v>
      </c>
      <c r="B63" s="7"/>
      <c r="C63" s="10" t="e">
        <f>AH63/AH52</f>
        <v>#DIV/0!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3">
        <f>SUM(AH53:AH62)</f>
        <v>0</v>
      </c>
      <c r="AI63" s="38"/>
      <c r="AJ63" s="38"/>
      <c r="AK63" s="38"/>
      <c r="AL63" s="38"/>
      <c r="AM63" s="38"/>
      <c r="AN63" s="38"/>
      <c r="AO63" s="38"/>
    </row>
    <row r="64" spans="1:4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38"/>
      <c r="AJ64" s="38"/>
      <c r="AK64" s="38"/>
      <c r="AL64" s="38"/>
      <c r="AM64" s="38"/>
      <c r="AN64" s="38"/>
      <c r="AO64" s="38"/>
    </row>
    <row r="65" spans="1:41" ht="16" thickBot="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38"/>
      <c r="AJ65" s="38"/>
      <c r="AK65" s="38"/>
      <c r="AL65" s="38"/>
      <c r="AM65" s="38"/>
      <c r="AN65" s="38"/>
      <c r="AO65" s="38"/>
    </row>
    <row r="66" spans="1:41" x14ac:dyDescent="0.2">
      <c r="A66" s="41" t="s">
        <v>25</v>
      </c>
      <c r="B66" s="28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5"/>
      <c r="AI66" s="38"/>
      <c r="AJ66" s="38"/>
      <c r="AK66" s="38"/>
      <c r="AL66" s="38"/>
      <c r="AM66" s="38"/>
      <c r="AN66" s="38"/>
      <c r="AO66" s="38"/>
    </row>
    <row r="67" spans="1:41" x14ac:dyDescent="0.2">
      <c r="A67" s="29" t="s">
        <v>15</v>
      </c>
      <c r="B67" s="26"/>
      <c r="C67" s="27">
        <v>1</v>
      </c>
      <c r="D67" s="27">
        <v>2</v>
      </c>
      <c r="E67" s="27">
        <v>3</v>
      </c>
      <c r="F67" s="27">
        <v>4</v>
      </c>
      <c r="G67" s="27">
        <v>5</v>
      </c>
      <c r="H67" s="27">
        <v>6</v>
      </c>
      <c r="I67" s="27">
        <v>7</v>
      </c>
      <c r="J67" s="27">
        <v>8</v>
      </c>
      <c r="K67" s="27">
        <v>9</v>
      </c>
      <c r="L67" s="27">
        <v>10</v>
      </c>
      <c r="M67" s="27">
        <v>11</v>
      </c>
      <c r="N67" s="27">
        <v>12</v>
      </c>
      <c r="O67" s="27">
        <v>13</v>
      </c>
      <c r="P67" s="27">
        <v>14</v>
      </c>
      <c r="Q67" s="27">
        <v>15</v>
      </c>
      <c r="R67" s="27">
        <v>16</v>
      </c>
      <c r="S67" s="27">
        <v>17</v>
      </c>
      <c r="T67" s="27">
        <v>18</v>
      </c>
      <c r="U67" s="27">
        <v>19</v>
      </c>
      <c r="V67" s="27">
        <v>20</v>
      </c>
      <c r="W67" s="27">
        <v>21</v>
      </c>
      <c r="X67" s="27">
        <v>22</v>
      </c>
      <c r="Y67" s="27">
        <v>23</v>
      </c>
      <c r="Z67" s="27">
        <v>24</v>
      </c>
      <c r="AA67" s="27">
        <v>25</v>
      </c>
      <c r="AB67" s="27">
        <v>26</v>
      </c>
      <c r="AC67" s="27">
        <v>27</v>
      </c>
      <c r="AD67" s="27">
        <v>28</v>
      </c>
      <c r="AE67" s="27">
        <v>29</v>
      </c>
      <c r="AF67" s="27">
        <v>30</v>
      </c>
      <c r="AG67" s="27">
        <v>31</v>
      </c>
      <c r="AH67" s="33"/>
      <c r="AI67" s="38"/>
      <c r="AJ67" s="38"/>
      <c r="AK67" s="38"/>
      <c r="AL67" s="38"/>
      <c r="AM67" s="38"/>
      <c r="AN67" s="38"/>
      <c r="AO67" s="38"/>
    </row>
    <row r="68" spans="1:41" ht="16" thickBot="1" x14ac:dyDescent="0.25">
      <c r="A68" s="30" t="s">
        <v>1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36">
        <f>COUNTIF(C68:AG68,"Y")</f>
        <v>0</v>
      </c>
      <c r="AI68" s="38"/>
      <c r="AJ68" s="38"/>
      <c r="AK68" s="38"/>
      <c r="AL68" s="38"/>
      <c r="AM68" s="38"/>
      <c r="AN68" s="38"/>
      <c r="AO68" s="38"/>
    </row>
    <row r="69" spans="1:41" x14ac:dyDescent="0.2">
      <c r="A69" s="13" t="s">
        <v>2</v>
      </c>
      <c r="B69" s="14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16">
        <f>COUNTIF(C69:AG69,"Y")</f>
        <v>0</v>
      </c>
      <c r="AI69" s="38"/>
      <c r="AJ69" s="38"/>
      <c r="AK69" s="38"/>
      <c r="AL69" s="38"/>
      <c r="AM69" s="38"/>
      <c r="AN69" s="38"/>
      <c r="AO69" s="38"/>
    </row>
    <row r="70" spans="1:41" x14ac:dyDescent="0.2">
      <c r="A70" s="17" t="s">
        <v>23</v>
      </c>
      <c r="B70" s="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18">
        <f>COUNTIF(C70:AG70,"y")*2</f>
        <v>0</v>
      </c>
      <c r="AI70" s="38"/>
      <c r="AJ70" s="38"/>
      <c r="AK70" s="38"/>
      <c r="AL70" s="38"/>
      <c r="AM70" s="38"/>
      <c r="AN70" s="38"/>
      <c r="AO70" s="38"/>
    </row>
    <row r="71" spans="1:41" x14ac:dyDescent="0.2">
      <c r="A71" s="17" t="s">
        <v>4</v>
      </c>
      <c r="B71" s="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18">
        <f>COUNTIF(C71:AG71,"Y")</f>
        <v>0</v>
      </c>
      <c r="AI71" s="38"/>
      <c r="AJ71" s="38"/>
      <c r="AK71" s="38"/>
      <c r="AL71" s="38"/>
      <c r="AM71" s="38"/>
      <c r="AN71" s="38"/>
      <c r="AO71" s="38"/>
    </row>
    <row r="72" spans="1:41" x14ac:dyDescent="0.2">
      <c r="A72" s="17" t="s">
        <v>3</v>
      </c>
      <c r="B72" s="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18">
        <f>COUNTIF(C72:AG72,"y")</f>
        <v>0</v>
      </c>
      <c r="AI72" s="38"/>
      <c r="AJ72" s="38"/>
      <c r="AK72" s="38"/>
      <c r="AL72" s="38"/>
      <c r="AM72" s="38"/>
      <c r="AN72" s="38"/>
      <c r="AO72" s="38"/>
    </row>
    <row r="73" spans="1:41" x14ac:dyDescent="0.2">
      <c r="A73" s="17" t="s">
        <v>8</v>
      </c>
      <c r="B73" s="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18">
        <f>COUNTIF(C73:AG73,"y")*2</f>
        <v>0</v>
      </c>
      <c r="AI73" s="38"/>
      <c r="AJ73" s="38"/>
      <c r="AK73" s="38"/>
      <c r="AL73" s="38"/>
      <c r="AM73" s="38"/>
      <c r="AN73" s="38"/>
      <c r="AO73" s="38"/>
    </row>
    <row r="74" spans="1:41" x14ac:dyDescent="0.2">
      <c r="A74" s="17" t="s">
        <v>20</v>
      </c>
      <c r="B74" s="2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18">
        <f>COUNTIF(C74:AG74,"y")</f>
        <v>0</v>
      </c>
      <c r="AI74" s="38"/>
      <c r="AJ74" s="38"/>
      <c r="AK74" s="38"/>
      <c r="AL74" s="38"/>
      <c r="AM74" s="38"/>
      <c r="AN74" s="38"/>
      <c r="AO74" s="38"/>
    </row>
    <row r="75" spans="1:41" x14ac:dyDescent="0.2">
      <c r="A75" s="17" t="s">
        <v>10</v>
      </c>
      <c r="B75" s="2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18">
        <f>COUNTIF(C75:AG75,"y")</f>
        <v>0</v>
      </c>
      <c r="AI75" s="38"/>
      <c r="AJ75" s="38"/>
      <c r="AK75" s="38"/>
      <c r="AL75" s="38"/>
      <c r="AM75" s="38"/>
      <c r="AN75" s="38"/>
      <c r="AO75" s="38"/>
    </row>
    <row r="76" spans="1:41" x14ac:dyDescent="0.2">
      <c r="A76" s="17" t="s">
        <v>9</v>
      </c>
      <c r="B76" s="2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>
        <f>COUNTIF(C76:AG76,"y")</f>
        <v>0</v>
      </c>
      <c r="AI76" s="38"/>
      <c r="AJ76" s="38"/>
      <c r="AK76" s="38"/>
      <c r="AL76" s="38"/>
      <c r="AM76" s="38"/>
      <c r="AN76" s="38"/>
      <c r="AO76" s="38"/>
    </row>
    <row r="77" spans="1:41" x14ac:dyDescent="0.2">
      <c r="A77" s="17" t="s">
        <v>21</v>
      </c>
      <c r="B77" s="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18">
        <f>COUNTIF(C77:AG77,"y")</f>
        <v>0</v>
      </c>
      <c r="AI77" s="38"/>
      <c r="AJ77" s="38"/>
      <c r="AK77" s="38"/>
      <c r="AL77" s="38"/>
      <c r="AM77" s="38"/>
      <c r="AN77" s="38"/>
      <c r="AO77" s="38"/>
    </row>
    <row r="78" spans="1:41" ht="16" thickBot="1" x14ac:dyDescent="0.25">
      <c r="A78" s="19" t="s">
        <v>24</v>
      </c>
      <c r="B78" s="5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20">
        <f>COUNTIF(C78:AG78,"y")*2</f>
        <v>0</v>
      </c>
      <c r="AI78" s="38"/>
      <c r="AJ78" s="38"/>
      <c r="AK78" s="38"/>
      <c r="AL78" s="38"/>
      <c r="AM78" s="38"/>
      <c r="AN78" s="38"/>
      <c r="AO78" s="38"/>
    </row>
    <row r="79" spans="1:41" ht="16" thickBot="1" x14ac:dyDescent="0.25">
      <c r="A79" s="6" t="s">
        <v>18</v>
      </c>
      <c r="B79" s="7"/>
      <c r="C79" s="10" t="e">
        <f>AH79/AH68</f>
        <v>#DIV/0!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23">
        <f>SUM(AH69:AH78)</f>
        <v>0</v>
      </c>
      <c r="AI79" s="38"/>
      <c r="AJ79" s="38"/>
      <c r="AK79" s="38"/>
      <c r="AL79" s="38"/>
      <c r="AM79" s="38"/>
      <c r="AN79" s="38"/>
      <c r="AO79" s="38"/>
    </row>
    <row r="80" spans="1:4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38"/>
      <c r="AJ80" s="38"/>
      <c r="AK80" s="38"/>
      <c r="AL80" s="38"/>
      <c r="AM80" s="38"/>
      <c r="AN80" s="38"/>
      <c r="AO80" s="38"/>
    </row>
    <row r="81" spans="1:41" ht="16" thickBo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38"/>
      <c r="AJ81" s="38"/>
      <c r="AK81" s="38"/>
      <c r="AL81" s="38"/>
      <c r="AM81" s="38"/>
      <c r="AN81" s="38"/>
      <c r="AO81" s="38"/>
    </row>
    <row r="82" spans="1:41" x14ac:dyDescent="0.2">
      <c r="A82" s="42" t="s">
        <v>26</v>
      </c>
      <c r="B82" s="28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5"/>
      <c r="AI82" s="38"/>
      <c r="AJ82" s="38"/>
      <c r="AK82" s="38"/>
      <c r="AL82" s="38"/>
      <c r="AM82" s="38"/>
      <c r="AN82" s="38"/>
      <c r="AO82" s="38"/>
    </row>
    <row r="83" spans="1:41" x14ac:dyDescent="0.2">
      <c r="A83" s="29" t="s">
        <v>15</v>
      </c>
      <c r="B83" s="26"/>
      <c r="C83" s="27">
        <v>1</v>
      </c>
      <c r="D83" s="27">
        <v>2</v>
      </c>
      <c r="E83" s="27">
        <v>3</v>
      </c>
      <c r="F83" s="27">
        <v>4</v>
      </c>
      <c r="G83" s="27">
        <v>5</v>
      </c>
      <c r="H83" s="27">
        <v>6</v>
      </c>
      <c r="I83" s="27">
        <v>7</v>
      </c>
      <c r="J83" s="27">
        <v>8</v>
      </c>
      <c r="K83" s="27">
        <v>9</v>
      </c>
      <c r="L83" s="27">
        <v>10</v>
      </c>
      <c r="M83" s="27">
        <v>11</v>
      </c>
      <c r="N83" s="27">
        <v>12</v>
      </c>
      <c r="O83" s="27">
        <v>13</v>
      </c>
      <c r="P83" s="27">
        <v>14</v>
      </c>
      <c r="Q83" s="27">
        <v>15</v>
      </c>
      <c r="R83" s="27">
        <v>16</v>
      </c>
      <c r="S83" s="27">
        <v>17</v>
      </c>
      <c r="T83" s="27">
        <v>18</v>
      </c>
      <c r="U83" s="27">
        <v>19</v>
      </c>
      <c r="V83" s="27">
        <v>20</v>
      </c>
      <c r="W83" s="27">
        <v>21</v>
      </c>
      <c r="X83" s="27">
        <v>22</v>
      </c>
      <c r="Y83" s="27">
        <v>23</v>
      </c>
      <c r="Z83" s="27">
        <v>24</v>
      </c>
      <c r="AA83" s="27">
        <v>25</v>
      </c>
      <c r="AB83" s="27">
        <v>26</v>
      </c>
      <c r="AC83" s="27">
        <v>27</v>
      </c>
      <c r="AD83" s="27">
        <v>28</v>
      </c>
      <c r="AE83" s="27">
        <v>29</v>
      </c>
      <c r="AF83" s="27">
        <v>30</v>
      </c>
      <c r="AG83" s="27">
        <v>31</v>
      </c>
      <c r="AH83" s="33"/>
      <c r="AI83" s="38"/>
      <c r="AJ83" s="38"/>
      <c r="AK83" s="38"/>
      <c r="AL83" s="38"/>
      <c r="AM83" s="38"/>
      <c r="AN83" s="38"/>
      <c r="AO83" s="38"/>
    </row>
    <row r="84" spans="1:41" ht="16" thickBot="1" x14ac:dyDescent="0.25">
      <c r="A84" s="30" t="s">
        <v>1</v>
      </c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36">
        <f>COUNTIF(C84:AG84,"Y")</f>
        <v>0</v>
      </c>
      <c r="AI84" s="38"/>
      <c r="AJ84" s="38"/>
      <c r="AK84" s="38"/>
      <c r="AL84" s="38"/>
      <c r="AM84" s="38"/>
      <c r="AN84" s="38"/>
      <c r="AO84" s="38"/>
    </row>
    <row r="85" spans="1:41" x14ac:dyDescent="0.2">
      <c r="A85" s="13" t="s">
        <v>2</v>
      </c>
      <c r="B85" s="14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16">
        <f>COUNTIF(C85:AG85,"Y")</f>
        <v>0</v>
      </c>
      <c r="AI85" s="38"/>
      <c r="AJ85" s="38"/>
      <c r="AK85" s="38"/>
      <c r="AL85" s="38"/>
      <c r="AM85" s="38"/>
      <c r="AN85" s="38"/>
      <c r="AO85" s="38"/>
    </row>
    <row r="86" spans="1:41" x14ac:dyDescent="0.2">
      <c r="A86" s="17" t="s">
        <v>23</v>
      </c>
      <c r="B86" s="2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18">
        <f>COUNTIF(C86:AG86,"y")*2</f>
        <v>0</v>
      </c>
      <c r="AI86" s="38"/>
      <c r="AJ86" s="38"/>
      <c r="AK86" s="38"/>
      <c r="AL86" s="38"/>
      <c r="AM86" s="38"/>
      <c r="AN86" s="38"/>
      <c r="AO86" s="38"/>
    </row>
    <row r="87" spans="1:41" x14ac:dyDescent="0.2">
      <c r="A87" s="17" t="s">
        <v>4</v>
      </c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18">
        <f>COUNTIF(C87:AG87,"Y")</f>
        <v>0</v>
      </c>
      <c r="AI87" s="38"/>
      <c r="AJ87" s="38"/>
      <c r="AK87" s="38"/>
      <c r="AL87" s="38"/>
      <c r="AM87" s="38"/>
      <c r="AN87" s="38"/>
      <c r="AO87" s="38"/>
    </row>
    <row r="88" spans="1:41" x14ac:dyDescent="0.2">
      <c r="A88" s="17" t="s">
        <v>3</v>
      </c>
      <c r="B88" s="2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18">
        <f>COUNTIF(C88:AG88,"y")</f>
        <v>0</v>
      </c>
      <c r="AI88" s="38"/>
      <c r="AJ88" s="38"/>
      <c r="AK88" s="38"/>
      <c r="AL88" s="38"/>
      <c r="AM88" s="38"/>
      <c r="AN88" s="38"/>
      <c r="AO88" s="38"/>
    </row>
    <row r="89" spans="1:41" x14ac:dyDescent="0.2">
      <c r="A89" s="17" t="s">
        <v>8</v>
      </c>
      <c r="B89" s="2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18">
        <f>COUNTIF(C89:AG89,"y")*2</f>
        <v>0</v>
      </c>
      <c r="AI89" s="38"/>
      <c r="AJ89" s="38"/>
      <c r="AK89" s="38"/>
      <c r="AL89" s="38"/>
      <c r="AM89" s="38"/>
      <c r="AN89" s="38"/>
      <c r="AO89" s="38"/>
    </row>
    <row r="90" spans="1:41" x14ac:dyDescent="0.2">
      <c r="A90" s="17" t="s">
        <v>20</v>
      </c>
      <c r="B90" s="2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18">
        <f>COUNTIF(C90:AG90,"y")</f>
        <v>0</v>
      </c>
      <c r="AI90" s="38"/>
      <c r="AJ90" s="38"/>
      <c r="AK90" s="38"/>
      <c r="AL90" s="38"/>
      <c r="AM90" s="38"/>
      <c r="AN90" s="38"/>
      <c r="AO90" s="38"/>
    </row>
    <row r="91" spans="1:41" x14ac:dyDescent="0.2">
      <c r="A91" s="17" t="s">
        <v>10</v>
      </c>
      <c r="B91" s="2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18">
        <f>COUNTIF(C91:AG91,"y")</f>
        <v>0</v>
      </c>
      <c r="AI91" s="38"/>
      <c r="AJ91" s="38"/>
      <c r="AK91" s="38"/>
      <c r="AL91" s="38"/>
      <c r="AM91" s="38"/>
      <c r="AN91" s="38"/>
      <c r="AO91" s="38"/>
    </row>
    <row r="92" spans="1:41" x14ac:dyDescent="0.2">
      <c r="A92" s="17" t="s">
        <v>9</v>
      </c>
      <c r="B92" s="2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18">
        <f>COUNTIF(C92:AG92,"y")</f>
        <v>0</v>
      </c>
      <c r="AI92" s="38"/>
      <c r="AJ92" s="38"/>
      <c r="AK92" s="38"/>
      <c r="AL92" s="38"/>
      <c r="AM92" s="38"/>
      <c r="AN92" s="38"/>
      <c r="AO92" s="38"/>
    </row>
    <row r="93" spans="1:41" x14ac:dyDescent="0.2">
      <c r="A93" s="17" t="s">
        <v>21</v>
      </c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18">
        <f>COUNTIF(C93:AG93,"y")</f>
        <v>0</v>
      </c>
      <c r="AI93" s="38"/>
      <c r="AJ93" s="38"/>
      <c r="AK93" s="38"/>
      <c r="AL93" s="38"/>
      <c r="AM93" s="38"/>
      <c r="AN93" s="38"/>
      <c r="AO93" s="38"/>
    </row>
    <row r="94" spans="1:41" ht="16" thickBot="1" x14ac:dyDescent="0.25">
      <c r="A94" s="19" t="s">
        <v>24</v>
      </c>
      <c r="B94" s="5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20">
        <f>COUNTIF(C94:AG94,"y")*2</f>
        <v>0</v>
      </c>
      <c r="AI94" s="38"/>
      <c r="AJ94" s="38"/>
      <c r="AK94" s="38"/>
      <c r="AL94" s="38"/>
      <c r="AM94" s="38"/>
      <c r="AN94" s="38"/>
      <c r="AO94" s="38"/>
    </row>
    <row r="95" spans="1:41" ht="16" thickBot="1" x14ac:dyDescent="0.25">
      <c r="A95" s="6" t="s">
        <v>18</v>
      </c>
      <c r="B95" s="7"/>
      <c r="C95" s="10" t="e">
        <f>AH95/AH84</f>
        <v>#DIV/0!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23">
        <f>SUM(AH85:AH94)</f>
        <v>0</v>
      </c>
      <c r="AI95" s="38"/>
      <c r="AJ95" s="38"/>
      <c r="AK95" s="38"/>
      <c r="AL95" s="38"/>
      <c r="AM95" s="38"/>
      <c r="AN95" s="38"/>
      <c r="AO95" s="38"/>
    </row>
    <row r="96" spans="1:4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38"/>
      <c r="AJ96" s="38"/>
      <c r="AK96" s="38"/>
      <c r="AL96" s="38"/>
      <c r="AM96" s="38"/>
      <c r="AN96" s="38"/>
      <c r="AO96" s="38"/>
    </row>
    <row r="97" spans="1:41" ht="16" thickBo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38"/>
      <c r="AJ97" s="38"/>
      <c r="AK97" s="38"/>
      <c r="AL97" s="38"/>
      <c r="AM97" s="38"/>
      <c r="AN97" s="38"/>
      <c r="AO97" s="38"/>
    </row>
    <row r="98" spans="1:41" x14ac:dyDescent="0.2">
      <c r="A98" s="43" t="s">
        <v>27</v>
      </c>
      <c r="B98" s="28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5"/>
      <c r="AI98" s="38"/>
      <c r="AJ98" s="38"/>
      <c r="AK98" s="38"/>
      <c r="AL98" s="38"/>
      <c r="AM98" s="38"/>
      <c r="AN98" s="38"/>
      <c r="AO98" s="38"/>
    </row>
    <row r="99" spans="1:41" x14ac:dyDescent="0.2">
      <c r="A99" s="29" t="s">
        <v>15</v>
      </c>
      <c r="B99" s="26"/>
      <c r="C99" s="27">
        <v>1</v>
      </c>
      <c r="D99" s="27">
        <v>2</v>
      </c>
      <c r="E99" s="27">
        <v>3</v>
      </c>
      <c r="F99" s="27">
        <v>4</v>
      </c>
      <c r="G99" s="27">
        <v>5</v>
      </c>
      <c r="H99" s="27">
        <v>6</v>
      </c>
      <c r="I99" s="27">
        <v>7</v>
      </c>
      <c r="J99" s="27">
        <v>8</v>
      </c>
      <c r="K99" s="27">
        <v>9</v>
      </c>
      <c r="L99" s="27">
        <v>10</v>
      </c>
      <c r="M99" s="27">
        <v>11</v>
      </c>
      <c r="N99" s="27">
        <v>12</v>
      </c>
      <c r="O99" s="27">
        <v>13</v>
      </c>
      <c r="P99" s="27">
        <v>14</v>
      </c>
      <c r="Q99" s="27">
        <v>15</v>
      </c>
      <c r="R99" s="27">
        <v>16</v>
      </c>
      <c r="S99" s="27">
        <v>17</v>
      </c>
      <c r="T99" s="27">
        <v>18</v>
      </c>
      <c r="U99" s="27">
        <v>19</v>
      </c>
      <c r="V99" s="27">
        <v>20</v>
      </c>
      <c r="W99" s="27">
        <v>21</v>
      </c>
      <c r="X99" s="27">
        <v>22</v>
      </c>
      <c r="Y99" s="27">
        <v>23</v>
      </c>
      <c r="Z99" s="27">
        <v>24</v>
      </c>
      <c r="AA99" s="27">
        <v>25</v>
      </c>
      <c r="AB99" s="27">
        <v>26</v>
      </c>
      <c r="AC99" s="27">
        <v>27</v>
      </c>
      <c r="AD99" s="27">
        <v>28</v>
      </c>
      <c r="AE99" s="27">
        <v>29</v>
      </c>
      <c r="AF99" s="27">
        <v>30</v>
      </c>
      <c r="AG99" s="27">
        <v>31</v>
      </c>
      <c r="AH99" s="33"/>
      <c r="AI99" s="38"/>
      <c r="AJ99" s="38"/>
      <c r="AK99" s="38"/>
      <c r="AL99" s="38"/>
      <c r="AM99" s="38"/>
      <c r="AN99" s="38"/>
      <c r="AO99" s="38"/>
    </row>
    <row r="100" spans="1:41" ht="16" thickBot="1" x14ac:dyDescent="0.25">
      <c r="A100" s="30" t="s">
        <v>1</v>
      </c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36">
        <f>COUNTIF(C100:AG100,"Y")</f>
        <v>0</v>
      </c>
      <c r="AI100" s="38"/>
      <c r="AJ100" s="38"/>
      <c r="AK100" s="38"/>
      <c r="AL100" s="38"/>
      <c r="AM100" s="38"/>
      <c r="AN100" s="38"/>
      <c r="AO100" s="38"/>
    </row>
    <row r="101" spans="1:41" x14ac:dyDescent="0.2">
      <c r="A101" s="13" t="s">
        <v>2</v>
      </c>
      <c r="B101" s="14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16">
        <f>COUNTIF(C101:AG101,"Y")</f>
        <v>0</v>
      </c>
      <c r="AI101" s="38"/>
      <c r="AJ101" s="38"/>
      <c r="AK101" s="38"/>
      <c r="AL101" s="38"/>
      <c r="AM101" s="38"/>
      <c r="AN101" s="38"/>
      <c r="AO101" s="38"/>
    </row>
    <row r="102" spans="1:41" x14ac:dyDescent="0.2">
      <c r="A102" s="17" t="s">
        <v>4</v>
      </c>
      <c r="B102" s="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18">
        <f>COUNTIF(C102:AG102,"y")</f>
        <v>0</v>
      </c>
      <c r="AI102" s="38"/>
      <c r="AJ102" s="38"/>
      <c r="AK102" s="38"/>
      <c r="AL102" s="38"/>
      <c r="AM102" s="38"/>
      <c r="AN102" s="38"/>
      <c r="AO102" s="38"/>
    </row>
    <row r="103" spans="1:41" x14ac:dyDescent="0.2">
      <c r="A103" s="17" t="s">
        <v>35</v>
      </c>
      <c r="B103" s="2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18">
        <f>COUNTIF(C103:AG103,"Y")*2</f>
        <v>0</v>
      </c>
      <c r="AI103" s="38"/>
      <c r="AJ103" s="38"/>
      <c r="AK103" s="38"/>
      <c r="AL103" s="38"/>
      <c r="AM103" s="38"/>
      <c r="AN103" s="38"/>
      <c r="AO103" s="38"/>
    </row>
    <row r="104" spans="1:41" x14ac:dyDescent="0.2">
      <c r="A104" s="17" t="s">
        <v>36</v>
      </c>
      <c r="B104" s="2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18">
        <f>COUNTIF(C104:AG104,"y")*2</f>
        <v>0</v>
      </c>
      <c r="AI104" s="38"/>
      <c r="AJ104" s="38"/>
      <c r="AK104" s="38"/>
      <c r="AL104" s="38"/>
      <c r="AM104" s="38"/>
      <c r="AN104" s="38"/>
      <c r="AO104" s="38"/>
    </row>
    <row r="105" spans="1:41" x14ac:dyDescent="0.2">
      <c r="A105" s="17" t="s">
        <v>20</v>
      </c>
      <c r="B105" s="2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18">
        <f>COUNTIF(C105:AG105,"y")</f>
        <v>0</v>
      </c>
      <c r="AI105" s="38"/>
      <c r="AJ105" s="38"/>
      <c r="AK105" s="38"/>
      <c r="AL105" s="38"/>
      <c r="AM105" s="38"/>
      <c r="AN105" s="38"/>
      <c r="AO105" s="38"/>
    </row>
    <row r="106" spans="1:41" x14ac:dyDescent="0.2">
      <c r="A106" s="17" t="s">
        <v>10</v>
      </c>
      <c r="B106" s="2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18">
        <f>COUNTIF(C106:AG106,"y")</f>
        <v>0</v>
      </c>
      <c r="AI106" s="38"/>
      <c r="AJ106" s="38"/>
      <c r="AK106" s="38"/>
      <c r="AL106" s="38"/>
      <c r="AM106" s="38"/>
      <c r="AN106" s="38"/>
      <c r="AO106" s="38"/>
    </row>
    <row r="107" spans="1:41" x14ac:dyDescent="0.2">
      <c r="A107" s="17" t="s">
        <v>9</v>
      </c>
      <c r="B107" s="2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18">
        <f>COUNTIF(C107:AG107,"y")</f>
        <v>0</v>
      </c>
      <c r="AI107" s="38"/>
      <c r="AJ107" s="38"/>
      <c r="AK107" s="38"/>
      <c r="AL107" s="38"/>
      <c r="AM107" s="38"/>
      <c r="AN107" s="38"/>
      <c r="AO107" s="38"/>
    </row>
    <row r="108" spans="1:41" x14ac:dyDescent="0.2">
      <c r="A108" s="17" t="s">
        <v>21</v>
      </c>
      <c r="B108" s="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18">
        <f>COUNTIF(C108:AG108,"y")</f>
        <v>0</v>
      </c>
      <c r="AI108" s="38"/>
      <c r="AJ108" s="38"/>
      <c r="AK108" s="38"/>
      <c r="AL108" s="38"/>
      <c r="AM108" s="38"/>
      <c r="AN108" s="38"/>
      <c r="AO108" s="38"/>
    </row>
    <row r="109" spans="1:41" x14ac:dyDescent="0.2">
      <c r="A109" s="17" t="s">
        <v>24</v>
      </c>
      <c r="B109" s="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18">
        <f>COUNTIF(C109:AG109,"y")*2</f>
        <v>0</v>
      </c>
      <c r="AI109" s="38"/>
      <c r="AJ109" s="38"/>
      <c r="AK109" s="38"/>
      <c r="AL109" s="38"/>
      <c r="AM109" s="38"/>
      <c r="AN109" s="38"/>
      <c r="AO109" s="38"/>
    </row>
    <row r="110" spans="1:41" ht="16" thickBot="1" x14ac:dyDescent="0.25">
      <c r="A110" s="44" t="s">
        <v>18</v>
      </c>
      <c r="B110" s="31"/>
      <c r="C110" s="10" t="e">
        <f>AH110/AH100</f>
        <v>#DIV/0!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45">
        <f>SUM(AH101:AH109)</f>
        <v>0</v>
      </c>
      <c r="AI110" s="38"/>
      <c r="AJ110" s="38"/>
      <c r="AK110" s="38"/>
      <c r="AL110" s="38"/>
      <c r="AM110" s="38"/>
      <c r="AN110" s="38"/>
      <c r="AO110" s="38"/>
    </row>
    <row r="111" spans="1:4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38"/>
      <c r="AJ111" s="38"/>
      <c r="AK111" s="38"/>
      <c r="AL111" s="38"/>
      <c r="AM111" s="38"/>
      <c r="AN111" s="38"/>
      <c r="AO111" s="38"/>
    </row>
    <row r="112" spans="1:41" ht="16" thickBot="1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38"/>
      <c r="AJ112" s="38"/>
      <c r="AK112" s="38"/>
      <c r="AL112" s="38"/>
      <c r="AM112" s="38"/>
      <c r="AN112" s="38"/>
      <c r="AO112" s="38"/>
    </row>
    <row r="113" spans="1:41" x14ac:dyDescent="0.2">
      <c r="A113" s="37" t="s">
        <v>28</v>
      </c>
      <c r="B113" s="28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5"/>
      <c r="AI113" s="38"/>
      <c r="AJ113" s="38"/>
      <c r="AK113" s="38"/>
      <c r="AL113" s="38"/>
      <c r="AM113" s="38"/>
      <c r="AN113" s="38"/>
      <c r="AO113" s="38"/>
    </row>
    <row r="114" spans="1:41" x14ac:dyDescent="0.2">
      <c r="A114" s="29" t="s">
        <v>15</v>
      </c>
      <c r="B114" s="26"/>
      <c r="C114" s="27">
        <v>1</v>
      </c>
      <c r="D114" s="27">
        <v>2</v>
      </c>
      <c r="E114" s="27">
        <v>3</v>
      </c>
      <c r="F114" s="27">
        <v>4</v>
      </c>
      <c r="G114" s="27">
        <v>5</v>
      </c>
      <c r="H114" s="27">
        <v>6</v>
      </c>
      <c r="I114" s="27">
        <v>7</v>
      </c>
      <c r="J114" s="27">
        <v>8</v>
      </c>
      <c r="K114" s="27">
        <v>9</v>
      </c>
      <c r="L114" s="27">
        <v>10</v>
      </c>
      <c r="M114" s="27">
        <v>11</v>
      </c>
      <c r="N114" s="27">
        <v>12</v>
      </c>
      <c r="O114" s="27">
        <v>13</v>
      </c>
      <c r="P114" s="27">
        <v>14</v>
      </c>
      <c r="Q114" s="27">
        <v>15</v>
      </c>
      <c r="R114" s="27">
        <v>16</v>
      </c>
      <c r="S114" s="27">
        <v>17</v>
      </c>
      <c r="T114" s="27">
        <v>18</v>
      </c>
      <c r="U114" s="27">
        <v>19</v>
      </c>
      <c r="V114" s="27">
        <v>20</v>
      </c>
      <c r="W114" s="27">
        <v>21</v>
      </c>
      <c r="X114" s="27">
        <v>22</v>
      </c>
      <c r="Y114" s="27">
        <v>23</v>
      </c>
      <c r="Z114" s="27">
        <v>24</v>
      </c>
      <c r="AA114" s="27">
        <v>25</v>
      </c>
      <c r="AB114" s="27">
        <v>26</v>
      </c>
      <c r="AC114" s="27">
        <v>27</v>
      </c>
      <c r="AD114" s="27">
        <v>28</v>
      </c>
      <c r="AE114" s="27">
        <v>29</v>
      </c>
      <c r="AF114" s="27">
        <v>30</v>
      </c>
      <c r="AG114" s="27">
        <v>31</v>
      </c>
      <c r="AH114" s="33"/>
      <c r="AI114" s="38"/>
      <c r="AJ114" s="38"/>
      <c r="AK114" s="38"/>
      <c r="AL114" s="38"/>
      <c r="AM114" s="38"/>
      <c r="AN114" s="38"/>
      <c r="AO114" s="38"/>
    </row>
    <row r="115" spans="1:41" ht="16" thickBot="1" x14ac:dyDescent="0.25">
      <c r="A115" s="30" t="s">
        <v>1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36">
        <f>COUNTIF(C115:AG115,"Y")</f>
        <v>0</v>
      </c>
      <c r="AI115" s="38"/>
      <c r="AJ115" s="38"/>
      <c r="AK115" s="38"/>
      <c r="AL115" s="38"/>
      <c r="AM115" s="38"/>
      <c r="AN115" s="38"/>
      <c r="AO115" s="38"/>
    </row>
    <row r="116" spans="1:41" ht="16" x14ac:dyDescent="0.2">
      <c r="A116" s="13" t="s">
        <v>2</v>
      </c>
      <c r="B116" s="14"/>
      <c r="C116" s="58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16">
        <f>COUNTIF(C116:AG116,"Y")</f>
        <v>0</v>
      </c>
      <c r="AI116" s="38"/>
      <c r="AJ116" s="38"/>
      <c r="AK116" s="38"/>
      <c r="AL116" s="38"/>
      <c r="AM116" s="38"/>
      <c r="AN116" s="38"/>
      <c r="AO116" s="38"/>
    </row>
    <row r="117" spans="1:41" x14ac:dyDescent="0.2">
      <c r="A117" s="17" t="s">
        <v>23</v>
      </c>
      <c r="B117" s="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18">
        <f>COUNTIF(C117:AG117,"y")*2</f>
        <v>0</v>
      </c>
      <c r="AI117" s="38"/>
      <c r="AJ117" s="38"/>
      <c r="AK117" s="38"/>
      <c r="AL117" s="38"/>
      <c r="AM117" s="38"/>
      <c r="AN117" s="38"/>
      <c r="AO117" s="38"/>
    </row>
    <row r="118" spans="1:41" x14ac:dyDescent="0.2">
      <c r="A118" s="17" t="s">
        <v>4</v>
      </c>
      <c r="B118" s="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18">
        <f>COUNTIF(C118:AG118,"Y")</f>
        <v>0</v>
      </c>
      <c r="AI118" s="38"/>
      <c r="AJ118" s="38"/>
      <c r="AK118" s="38"/>
      <c r="AL118" s="38"/>
      <c r="AM118" s="38"/>
      <c r="AN118" s="38"/>
      <c r="AO118" s="38"/>
    </row>
    <row r="119" spans="1:41" x14ac:dyDescent="0.2">
      <c r="A119" s="17" t="s">
        <v>3</v>
      </c>
      <c r="B119" s="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18">
        <f>COUNTIF(C119:AG119,"y")</f>
        <v>0</v>
      </c>
      <c r="AI119" s="38"/>
      <c r="AJ119" s="38"/>
      <c r="AK119" s="38"/>
      <c r="AL119" s="38"/>
      <c r="AM119" s="38"/>
      <c r="AN119" s="38"/>
      <c r="AO119" s="38"/>
    </row>
    <row r="120" spans="1:41" x14ac:dyDescent="0.2">
      <c r="A120" s="17" t="s">
        <v>20</v>
      </c>
      <c r="B120" s="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18">
        <f>COUNTIF(C120:AG120,"y")</f>
        <v>0</v>
      </c>
      <c r="AI120" s="38"/>
      <c r="AJ120" s="38"/>
      <c r="AK120" s="38"/>
      <c r="AL120" s="38"/>
      <c r="AM120" s="38"/>
      <c r="AN120" s="38"/>
      <c r="AO120" s="38"/>
    </row>
    <row r="121" spans="1:41" x14ac:dyDescent="0.2">
      <c r="A121" s="17" t="s">
        <v>10</v>
      </c>
      <c r="B121" s="2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18">
        <f>COUNTIF(C121:AG121,"y")</f>
        <v>0</v>
      </c>
      <c r="AI121" s="38"/>
      <c r="AJ121" s="38"/>
      <c r="AK121" s="38"/>
      <c r="AL121" s="38"/>
      <c r="AM121" s="38"/>
      <c r="AN121" s="38"/>
      <c r="AO121" s="38"/>
    </row>
    <row r="122" spans="1:41" x14ac:dyDescent="0.2">
      <c r="A122" s="17" t="s">
        <v>9</v>
      </c>
      <c r="B122" s="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18">
        <f>COUNTIF(C122:AG122,"y")</f>
        <v>0</v>
      </c>
      <c r="AI122" s="38"/>
      <c r="AJ122" s="38"/>
      <c r="AK122" s="38"/>
      <c r="AL122" s="38"/>
      <c r="AM122" s="38"/>
      <c r="AN122" s="38"/>
      <c r="AO122" s="38"/>
    </row>
    <row r="123" spans="1:41" ht="16" thickBot="1" x14ac:dyDescent="0.25">
      <c r="A123" s="19" t="s">
        <v>21</v>
      </c>
      <c r="B123" s="5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20">
        <f>COUNTIF(C123:AG123,"y")</f>
        <v>0</v>
      </c>
      <c r="AI123" s="38"/>
      <c r="AJ123" s="38"/>
      <c r="AK123" s="38"/>
      <c r="AL123" s="38"/>
      <c r="AM123" s="38"/>
      <c r="AN123" s="38"/>
      <c r="AO123" s="38"/>
    </row>
    <row r="124" spans="1:41" ht="16" thickBot="1" x14ac:dyDescent="0.25">
      <c r="A124" s="6" t="s">
        <v>18</v>
      </c>
      <c r="B124" s="7"/>
      <c r="C124" s="10" t="e">
        <f>AH124/AH115</f>
        <v>#DIV/0!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23">
        <f>SUM(AH116:AH123)</f>
        <v>0</v>
      </c>
      <c r="AI124" s="38"/>
      <c r="AJ124" s="38"/>
      <c r="AK124" s="38"/>
      <c r="AL124" s="38"/>
      <c r="AM124" s="38"/>
      <c r="AN124" s="38"/>
      <c r="AO124" s="38"/>
    </row>
    <row r="125" spans="1:4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38"/>
      <c r="AJ125" s="38"/>
      <c r="AK125" s="38"/>
      <c r="AL125" s="38"/>
      <c r="AM125" s="38"/>
      <c r="AN125" s="38"/>
      <c r="AO125" s="38"/>
    </row>
    <row r="126" spans="1:41" ht="16" thickBot="1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38"/>
      <c r="AJ126" s="38"/>
      <c r="AK126" s="38"/>
      <c r="AL126" s="38"/>
      <c r="AM126" s="38"/>
      <c r="AN126" s="38"/>
      <c r="AO126" s="38"/>
    </row>
    <row r="127" spans="1:41" x14ac:dyDescent="0.2">
      <c r="A127" s="46" t="s">
        <v>29</v>
      </c>
      <c r="B127" s="28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5"/>
      <c r="AI127" s="38"/>
      <c r="AJ127" s="38"/>
      <c r="AK127" s="38"/>
      <c r="AL127" s="38"/>
      <c r="AM127" s="38"/>
      <c r="AN127" s="38"/>
      <c r="AO127" s="38"/>
    </row>
    <row r="128" spans="1:41" x14ac:dyDescent="0.2">
      <c r="A128" s="29" t="s">
        <v>15</v>
      </c>
      <c r="B128" s="26"/>
      <c r="C128" s="27">
        <v>1</v>
      </c>
      <c r="D128" s="27">
        <v>2</v>
      </c>
      <c r="E128" s="27">
        <v>3</v>
      </c>
      <c r="F128" s="27">
        <v>4</v>
      </c>
      <c r="G128" s="27">
        <v>5</v>
      </c>
      <c r="H128" s="27">
        <v>6</v>
      </c>
      <c r="I128" s="27">
        <v>7</v>
      </c>
      <c r="J128" s="27">
        <v>8</v>
      </c>
      <c r="K128" s="27">
        <v>9</v>
      </c>
      <c r="L128" s="27">
        <v>10</v>
      </c>
      <c r="M128" s="27">
        <v>11</v>
      </c>
      <c r="N128" s="27">
        <v>12</v>
      </c>
      <c r="O128" s="27">
        <v>13</v>
      </c>
      <c r="P128" s="27">
        <v>14</v>
      </c>
      <c r="Q128" s="27">
        <v>15</v>
      </c>
      <c r="R128" s="27">
        <v>16</v>
      </c>
      <c r="S128" s="27">
        <v>17</v>
      </c>
      <c r="T128" s="27">
        <v>18</v>
      </c>
      <c r="U128" s="27">
        <v>19</v>
      </c>
      <c r="V128" s="27">
        <v>20</v>
      </c>
      <c r="W128" s="27">
        <v>21</v>
      </c>
      <c r="X128" s="27">
        <v>22</v>
      </c>
      <c r="Y128" s="27">
        <v>23</v>
      </c>
      <c r="Z128" s="27">
        <v>24</v>
      </c>
      <c r="AA128" s="27">
        <v>25</v>
      </c>
      <c r="AB128" s="27">
        <v>26</v>
      </c>
      <c r="AC128" s="27">
        <v>27</v>
      </c>
      <c r="AD128" s="27">
        <v>28</v>
      </c>
      <c r="AE128" s="27">
        <v>29</v>
      </c>
      <c r="AF128" s="27">
        <v>30</v>
      </c>
      <c r="AG128" s="27">
        <v>31</v>
      </c>
      <c r="AH128" s="33"/>
      <c r="AI128" s="38"/>
      <c r="AJ128" s="38"/>
      <c r="AK128" s="38"/>
      <c r="AL128" s="38"/>
      <c r="AM128" s="38"/>
      <c r="AN128" s="38"/>
      <c r="AO128" s="38"/>
    </row>
    <row r="129" spans="1:41" ht="16" thickBot="1" x14ac:dyDescent="0.25">
      <c r="A129" s="30" t="s">
        <v>1</v>
      </c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36">
        <f>COUNTIF(C129:AG129,"Y")</f>
        <v>0</v>
      </c>
      <c r="AI129" s="38"/>
      <c r="AJ129" s="38"/>
      <c r="AK129" s="38"/>
      <c r="AL129" s="38"/>
      <c r="AM129" s="38"/>
      <c r="AN129" s="38"/>
      <c r="AO129" s="38"/>
    </row>
    <row r="130" spans="1:41" ht="16" thickBot="1" x14ac:dyDescent="0.25">
      <c r="A130" s="13" t="s">
        <v>2</v>
      </c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6">
        <f>COUNTIF(C130:AG130,"Y")</f>
        <v>0</v>
      </c>
      <c r="AI130" s="38"/>
      <c r="AJ130" s="38"/>
      <c r="AK130" s="38"/>
      <c r="AL130" s="38"/>
      <c r="AM130" s="38"/>
      <c r="AN130" s="38"/>
      <c r="AO130" s="38"/>
    </row>
    <row r="131" spans="1:41" ht="16" thickBot="1" x14ac:dyDescent="0.25">
      <c r="A131" s="17" t="s">
        <v>23</v>
      </c>
      <c r="B131" s="2"/>
      <c r="C131" s="8"/>
      <c r="D131" s="8"/>
      <c r="E131" s="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8">
        <f>COUNTIF(C131:AG131,"y")*2</f>
        <v>0</v>
      </c>
      <c r="AI131" s="38"/>
      <c r="AJ131" s="38"/>
      <c r="AK131" s="38"/>
      <c r="AL131" s="38"/>
      <c r="AM131" s="38"/>
      <c r="AN131" s="38"/>
      <c r="AO131" s="38"/>
    </row>
    <row r="132" spans="1:41" ht="16" thickBot="1" x14ac:dyDescent="0.25">
      <c r="A132" s="17" t="s">
        <v>4</v>
      </c>
      <c r="B132" s="2"/>
      <c r="C132" s="3"/>
      <c r="D132" s="3"/>
      <c r="E132" s="3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8">
        <f>COUNTIF(C132:AG132,"Y")</f>
        <v>0</v>
      </c>
      <c r="AI132" s="38"/>
      <c r="AJ132" s="38"/>
      <c r="AK132" s="38"/>
      <c r="AL132" s="38"/>
      <c r="AM132" s="38"/>
      <c r="AN132" s="38"/>
      <c r="AO132" s="38"/>
    </row>
    <row r="133" spans="1:41" ht="16" thickBot="1" x14ac:dyDescent="0.25">
      <c r="A133" s="17" t="s">
        <v>3</v>
      </c>
      <c r="B133" s="2"/>
      <c r="C133" s="8"/>
      <c r="D133" s="8"/>
      <c r="E133" s="8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8">
        <f>COUNTIF(C133:AG133,"y")</f>
        <v>0</v>
      </c>
      <c r="AI133" s="38"/>
      <c r="AJ133" s="38"/>
      <c r="AK133" s="38"/>
      <c r="AL133" s="38"/>
      <c r="AM133" s="38"/>
      <c r="AN133" s="38"/>
      <c r="AO133" s="38"/>
    </row>
    <row r="134" spans="1:41" ht="16" thickBot="1" x14ac:dyDescent="0.25">
      <c r="A134" s="17" t="s">
        <v>8</v>
      </c>
      <c r="B134" s="2"/>
      <c r="C134" s="3"/>
      <c r="D134" s="3"/>
      <c r="E134" s="3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8">
        <f>COUNTIF(C134:AG134,"y")*2</f>
        <v>0</v>
      </c>
      <c r="AI134" s="38"/>
      <c r="AJ134" s="38"/>
      <c r="AK134" s="38"/>
      <c r="AL134" s="38"/>
      <c r="AM134" s="38"/>
      <c r="AN134" s="38"/>
      <c r="AO134" s="38"/>
    </row>
    <row r="135" spans="1:41" ht="16" thickBot="1" x14ac:dyDescent="0.25">
      <c r="A135" s="17" t="s">
        <v>37</v>
      </c>
      <c r="B135" s="2"/>
      <c r="C135" s="8"/>
      <c r="D135" s="8"/>
      <c r="E135" s="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8">
        <f>COUNTIF(C135:AG135,"y")</f>
        <v>0</v>
      </c>
      <c r="AI135" s="38"/>
      <c r="AJ135" s="38"/>
      <c r="AK135" s="38"/>
      <c r="AL135" s="38"/>
      <c r="AM135" s="38"/>
      <c r="AN135" s="38"/>
      <c r="AO135" s="38"/>
    </row>
    <row r="136" spans="1:41" ht="16" thickBot="1" x14ac:dyDescent="0.25">
      <c r="A136" s="17" t="s">
        <v>11</v>
      </c>
      <c r="B136" s="2"/>
      <c r="C136" s="3"/>
      <c r="D136" s="3"/>
      <c r="E136" s="3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8">
        <f>COUNTIF(C136:AG136,"y")</f>
        <v>0</v>
      </c>
      <c r="AI136" s="38"/>
      <c r="AJ136" s="38"/>
      <c r="AK136" s="38"/>
      <c r="AL136" s="38"/>
      <c r="AM136" s="38"/>
      <c r="AN136" s="38"/>
      <c r="AO136" s="38"/>
    </row>
    <row r="137" spans="1:41" ht="16" thickBot="1" x14ac:dyDescent="0.25">
      <c r="A137" s="17" t="s">
        <v>9</v>
      </c>
      <c r="B137" s="2"/>
      <c r="C137" s="8"/>
      <c r="D137" s="8"/>
      <c r="E137" s="8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8">
        <f>COUNTIF(C137:AG137,"y")</f>
        <v>0</v>
      </c>
      <c r="AI137" s="38"/>
      <c r="AJ137" s="38"/>
      <c r="AK137" s="38"/>
      <c r="AL137" s="38"/>
      <c r="AM137" s="38"/>
      <c r="AN137" s="38"/>
      <c r="AO137" s="38"/>
    </row>
    <row r="138" spans="1:41" ht="16" thickBot="1" x14ac:dyDescent="0.25">
      <c r="A138" s="17" t="s">
        <v>21</v>
      </c>
      <c r="B138" s="2"/>
      <c r="C138" s="3"/>
      <c r="D138" s="3"/>
      <c r="E138" s="3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8">
        <f>COUNTIF(C138:AG138,"y")</f>
        <v>0</v>
      </c>
      <c r="AI138" s="38"/>
      <c r="AJ138" s="38"/>
      <c r="AK138" s="38"/>
      <c r="AL138" s="38"/>
      <c r="AM138" s="38"/>
      <c r="AN138" s="38"/>
      <c r="AO138" s="38"/>
    </row>
    <row r="139" spans="1:41" ht="16" thickBot="1" x14ac:dyDescent="0.25">
      <c r="A139" s="19" t="s">
        <v>38</v>
      </c>
      <c r="B139" s="5"/>
      <c r="C139" s="9"/>
      <c r="D139" s="9"/>
      <c r="E139" s="9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20">
        <f>COUNTIF(C139:AG139,"y")*2</f>
        <v>0</v>
      </c>
      <c r="AI139" s="38"/>
      <c r="AJ139" s="38"/>
      <c r="AK139" s="38"/>
      <c r="AL139" s="38"/>
      <c r="AM139" s="38"/>
      <c r="AN139" s="38"/>
      <c r="AO139" s="38"/>
    </row>
    <row r="140" spans="1:41" ht="16" thickBot="1" x14ac:dyDescent="0.25">
      <c r="A140" s="6" t="s">
        <v>17</v>
      </c>
      <c r="B140" s="7"/>
      <c r="C140" s="4" t="e">
        <f>AH140/AH129</f>
        <v>#DIV/0!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23">
        <f>SUM(AH130:AH139)</f>
        <v>0</v>
      </c>
      <c r="AI140" s="38"/>
      <c r="AJ140" s="38"/>
      <c r="AK140" s="38"/>
      <c r="AL140" s="38"/>
      <c r="AM140" s="38"/>
      <c r="AN140" s="38"/>
      <c r="AO140" s="38"/>
    </row>
    <row r="141" spans="1:4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1:41" x14ac:dyDescent="0.2">
      <c r="A142" s="121" t="s">
        <v>47</v>
      </c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38"/>
      <c r="AJ142" s="38"/>
      <c r="AK142" s="38"/>
      <c r="AL142" s="38"/>
      <c r="AM142" s="38"/>
      <c r="AN142" s="38"/>
      <c r="AO142" s="38"/>
    </row>
    <row r="143" spans="1:41" x14ac:dyDescent="0.2">
      <c r="A143" s="27" t="s">
        <v>77</v>
      </c>
      <c r="B143" s="115"/>
      <c r="C143" s="27">
        <v>1</v>
      </c>
      <c r="D143" s="27">
        <v>2</v>
      </c>
      <c r="E143" s="27">
        <v>3</v>
      </c>
      <c r="F143" s="27">
        <v>4</v>
      </c>
      <c r="G143" s="27">
        <v>5</v>
      </c>
      <c r="H143" s="27">
        <v>6</v>
      </c>
      <c r="I143" s="27">
        <v>7</v>
      </c>
      <c r="J143" s="27">
        <v>8</v>
      </c>
      <c r="K143" s="27">
        <v>9</v>
      </c>
      <c r="L143" s="27">
        <v>10</v>
      </c>
      <c r="M143" s="27">
        <v>11</v>
      </c>
      <c r="N143" s="27">
        <v>12</v>
      </c>
      <c r="O143" s="27">
        <v>13</v>
      </c>
      <c r="P143" s="27">
        <v>14</v>
      </c>
      <c r="Q143" s="27">
        <v>15</v>
      </c>
      <c r="R143" s="27">
        <v>16</v>
      </c>
      <c r="S143" s="27">
        <v>17</v>
      </c>
      <c r="T143" s="27">
        <v>18</v>
      </c>
      <c r="U143" s="27">
        <v>19</v>
      </c>
      <c r="V143" s="27">
        <v>20</v>
      </c>
      <c r="W143" s="27">
        <v>21</v>
      </c>
      <c r="X143" s="27">
        <v>22</v>
      </c>
      <c r="Y143" s="27">
        <v>23</v>
      </c>
      <c r="Z143" s="27">
        <v>24</v>
      </c>
      <c r="AA143" s="27">
        <v>25</v>
      </c>
      <c r="AB143" s="27">
        <v>26</v>
      </c>
      <c r="AC143" s="27">
        <v>27</v>
      </c>
      <c r="AD143" s="27">
        <v>28</v>
      </c>
      <c r="AE143" s="27">
        <v>29</v>
      </c>
      <c r="AF143" s="27">
        <v>30</v>
      </c>
      <c r="AG143" s="27">
        <v>31</v>
      </c>
      <c r="AH143" s="116"/>
      <c r="AI143" s="38"/>
      <c r="AJ143" s="38"/>
      <c r="AK143" s="38"/>
      <c r="AL143" s="38"/>
      <c r="AM143" s="38"/>
      <c r="AN143" s="38"/>
      <c r="AO143" s="38"/>
    </row>
    <row r="144" spans="1:41" x14ac:dyDescent="0.2">
      <c r="A144" s="118" t="s">
        <v>48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>
        <f>COUNTIF(C144:AG144,"y")</f>
        <v>0</v>
      </c>
      <c r="AI144" s="38"/>
      <c r="AJ144" s="38"/>
      <c r="AK144" s="38"/>
      <c r="AL144" s="38"/>
      <c r="AM144" s="38"/>
      <c r="AN144" s="38"/>
      <c r="AO144" s="38"/>
    </row>
    <row r="145" spans="1:41" x14ac:dyDescent="0.2">
      <c r="A145" s="115" t="s">
        <v>49</v>
      </c>
      <c r="B145" s="115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20">
        <f>SUM(C145:AG145)</f>
        <v>0</v>
      </c>
      <c r="AI145" s="38"/>
      <c r="AJ145" s="38"/>
      <c r="AK145" s="38"/>
      <c r="AL145" s="38"/>
      <c r="AM145" s="38"/>
      <c r="AN145" s="38"/>
      <c r="AO145" s="38"/>
    </row>
    <row r="146" spans="1:41" x14ac:dyDescent="0.2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9" t="e">
        <f>AH145/AH144*0.03</f>
        <v>#DIV/0!</v>
      </c>
      <c r="AI146" s="38"/>
      <c r="AJ146" s="38"/>
      <c r="AK146" s="38"/>
      <c r="AL146" s="38"/>
      <c r="AM146" s="38"/>
      <c r="AN146" s="38"/>
      <c r="AO146" s="38"/>
    </row>
    <row r="147" spans="1:4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</row>
    <row r="148" spans="1:41" ht="16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74"/>
      <c r="P148" s="74"/>
      <c r="Q148" s="74"/>
      <c r="R148" s="74"/>
      <c r="S148" s="66" t="s">
        <v>41</v>
      </c>
      <c r="T148" s="67" t="s">
        <v>40</v>
      </c>
      <c r="U148" s="67"/>
      <c r="V148" s="68"/>
      <c r="W148" s="67"/>
      <c r="X148" s="75" t="e">
        <f>(C16+C31)/2</f>
        <v>#DIV/0!</v>
      </c>
      <c r="Y148" s="74"/>
      <c r="Z148" s="74"/>
      <c r="AA148" s="74"/>
      <c r="AB148" s="74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</row>
    <row r="149" spans="1:41" ht="16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74"/>
      <c r="P149" s="74"/>
      <c r="Q149" s="74"/>
      <c r="R149" s="74"/>
      <c r="S149" s="69" t="s">
        <v>41</v>
      </c>
      <c r="T149" s="70" t="s">
        <v>42</v>
      </c>
      <c r="U149" s="70"/>
      <c r="V149" s="71"/>
      <c r="W149" s="70"/>
      <c r="X149" s="76" t="e">
        <f>(C140+C110+C95+C79+C63)/5+2.9</f>
        <v>#DIV/0!</v>
      </c>
      <c r="Y149" s="74"/>
      <c r="Z149" s="74"/>
      <c r="AA149" s="74"/>
      <c r="AB149" s="74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</row>
    <row r="150" spans="1:4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74"/>
      <c r="P150" s="74"/>
      <c r="Q150" s="74"/>
      <c r="R150" s="74"/>
      <c r="S150" s="72" t="s">
        <v>43</v>
      </c>
      <c r="T150" s="72"/>
      <c r="U150" s="72"/>
      <c r="V150" s="72"/>
      <c r="W150" s="72"/>
      <c r="X150" s="77" t="e">
        <f>C47</f>
        <v>#DIV/0!</v>
      </c>
      <c r="Y150" s="74"/>
      <c r="Z150" s="74"/>
      <c r="AA150" s="74"/>
      <c r="AB150" s="74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</row>
    <row r="151" spans="1:4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74"/>
      <c r="P151" s="74"/>
      <c r="Q151" s="74"/>
      <c r="R151" s="74"/>
      <c r="S151" s="73" t="s">
        <v>44</v>
      </c>
      <c r="T151" s="73"/>
      <c r="U151" s="73"/>
      <c r="V151" s="73"/>
      <c r="W151" s="73"/>
      <c r="X151" s="78" t="e">
        <f>C124</f>
        <v>#DIV/0!</v>
      </c>
      <c r="Y151" s="74"/>
      <c r="Z151" s="74"/>
      <c r="AA151" s="74"/>
      <c r="AB151" s="74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1:4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1:41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1:41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0712D-D1EB-43AF-9E1F-9B27ABAA3D1D}">
  <dimension ref="A1:AO154"/>
  <sheetViews>
    <sheetView topLeftCell="A121" workbookViewId="0">
      <selection activeCell="K148" sqref="K148"/>
    </sheetView>
  </sheetViews>
  <sheetFormatPr baseColWidth="10" defaultColWidth="10.33203125" defaultRowHeight="15" x14ac:dyDescent="0.2"/>
  <cols>
    <col min="1" max="1" width="21.1640625" customWidth="1"/>
    <col min="2" max="2" width="0.5" customWidth="1"/>
    <col min="3" max="33" width="4.6640625" customWidth="1"/>
  </cols>
  <sheetData>
    <row r="1" spans="1:41" ht="16" thickBot="1" x14ac:dyDescent="0.25">
      <c r="A1" s="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8"/>
      <c r="AJ1" s="38"/>
      <c r="AK1" s="38"/>
      <c r="AL1" s="38"/>
      <c r="AM1" s="38"/>
      <c r="AN1" s="38"/>
      <c r="AO1" s="38"/>
    </row>
    <row r="2" spans="1:41" x14ac:dyDescent="0.2">
      <c r="A2" s="37" t="s">
        <v>0</v>
      </c>
      <c r="B2" s="2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 s="38"/>
      <c r="AJ2" s="38"/>
      <c r="AK2" s="38"/>
      <c r="AL2" s="38"/>
      <c r="AM2" s="38"/>
      <c r="AN2" s="38"/>
      <c r="AO2" s="38"/>
    </row>
    <row r="3" spans="1:41" x14ac:dyDescent="0.2">
      <c r="A3" s="29" t="s">
        <v>15</v>
      </c>
      <c r="B3" s="26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7">
        <v>13</v>
      </c>
      <c r="P3" s="27">
        <v>14</v>
      </c>
      <c r="Q3" s="27">
        <v>15</v>
      </c>
      <c r="R3" s="27">
        <v>16</v>
      </c>
      <c r="S3" s="27">
        <v>17</v>
      </c>
      <c r="T3" s="27">
        <v>18</v>
      </c>
      <c r="U3" s="27">
        <v>19</v>
      </c>
      <c r="V3" s="27">
        <v>20</v>
      </c>
      <c r="W3" s="27">
        <v>21</v>
      </c>
      <c r="X3" s="27">
        <v>22</v>
      </c>
      <c r="Y3" s="27">
        <v>23</v>
      </c>
      <c r="Z3" s="27">
        <v>24</v>
      </c>
      <c r="AA3" s="27">
        <v>25</v>
      </c>
      <c r="AB3" s="27">
        <v>26</v>
      </c>
      <c r="AC3" s="27">
        <v>27</v>
      </c>
      <c r="AD3" s="27">
        <v>28</v>
      </c>
      <c r="AE3" s="27">
        <v>29</v>
      </c>
      <c r="AF3" s="27">
        <v>30</v>
      </c>
      <c r="AG3" s="79">
        <v>31</v>
      </c>
      <c r="AH3" s="33"/>
      <c r="AI3" s="38"/>
      <c r="AJ3" s="38"/>
      <c r="AK3" s="38"/>
      <c r="AL3" s="38"/>
      <c r="AM3" s="38"/>
      <c r="AN3" s="38"/>
      <c r="AO3" s="38"/>
    </row>
    <row r="4" spans="1:41" ht="16" thickBot="1" x14ac:dyDescent="0.25">
      <c r="A4" s="30" t="s">
        <v>1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80"/>
      <c r="AH4" s="36">
        <f>COUNTIF(C4:AG4,"Y")</f>
        <v>0</v>
      </c>
      <c r="AI4" s="38"/>
      <c r="AJ4" s="38"/>
      <c r="AK4" s="38"/>
      <c r="AL4" s="38"/>
      <c r="AM4" s="38"/>
      <c r="AN4" s="38"/>
      <c r="AO4" s="38"/>
    </row>
    <row r="5" spans="1:41" x14ac:dyDescent="0.2">
      <c r="A5" s="13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81"/>
      <c r="AH5" s="16">
        <f>COUNTIF(C5:AG5,"Y")</f>
        <v>0</v>
      </c>
      <c r="AI5" s="38"/>
      <c r="AJ5" s="38"/>
      <c r="AK5" s="38"/>
      <c r="AL5" s="38"/>
      <c r="AM5" s="38"/>
      <c r="AN5" s="38"/>
      <c r="AO5" s="38"/>
    </row>
    <row r="6" spans="1:41" x14ac:dyDescent="0.2">
      <c r="A6" s="17" t="s">
        <v>3</v>
      </c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79"/>
      <c r="AH6" s="18">
        <f>COUNTIF(C6:AG6,"y")*2</f>
        <v>0</v>
      </c>
      <c r="AI6" s="38"/>
      <c r="AJ6" s="38"/>
      <c r="AK6" s="38"/>
      <c r="AL6" s="38"/>
      <c r="AM6" s="38"/>
      <c r="AN6" s="38"/>
      <c r="AO6" s="38"/>
    </row>
    <row r="7" spans="1:41" x14ac:dyDescent="0.2">
      <c r="A7" s="17" t="s">
        <v>4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79"/>
      <c r="AH7" s="18">
        <f>COUNTIF(C7:AG7,"Y")</f>
        <v>0</v>
      </c>
      <c r="AI7" s="38"/>
      <c r="AJ7" s="38"/>
      <c r="AK7" s="38"/>
      <c r="AL7" s="38"/>
      <c r="AM7" s="38"/>
      <c r="AN7" s="38"/>
      <c r="AO7" s="38"/>
    </row>
    <row r="8" spans="1:41" x14ac:dyDescent="0.2">
      <c r="A8" s="17" t="s">
        <v>5</v>
      </c>
      <c r="B8" s="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79"/>
      <c r="AH8" s="18">
        <f>COUNTIF(C8:AG8,"y")</f>
        <v>0</v>
      </c>
      <c r="AI8" s="38"/>
      <c r="AJ8" s="38"/>
      <c r="AK8" s="38"/>
      <c r="AL8" s="38"/>
      <c r="AM8" s="38"/>
      <c r="AN8" s="38"/>
      <c r="AO8" s="38"/>
    </row>
    <row r="9" spans="1:41" x14ac:dyDescent="0.2">
      <c r="A9" s="17" t="s">
        <v>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79"/>
      <c r="AH9" s="18">
        <f>COUNTIF(C9:AG9,"y")*3</f>
        <v>0</v>
      </c>
      <c r="AI9" s="38"/>
      <c r="AJ9" s="38"/>
      <c r="AK9" s="38"/>
      <c r="AL9" s="38"/>
      <c r="AM9" s="38"/>
      <c r="AN9" s="38"/>
      <c r="AO9" s="38"/>
    </row>
    <row r="10" spans="1:41" x14ac:dyDescent="0.2">
      <c r="A10" s="17" t="s">
        <v>7</v>
      </c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79"/>
      <c r="AH10" s="18">
        <f>COUNTIF(C10:AG10,"y")*2</f>
        <v>0</v>
      </c>
      <c r="AI10" s="38"/>
      <c r="AJ10" s="38"/>
      <c r="AK10" s="38"/>
      <c r="AL10" s="38"/>
      <c r="AM10" s="38"/>
      <c r="AN10" s="38"/>
      <c r="AO10" s="38"/>
    </row>
    <row r="11" spans="1:41" x14ac:dyDescent="0.2">
      <c r="A11" s="17" t="s">
        <v>8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79"/>
      <c r="AH11" s="18">
        <f>COUNTIF(C11:AG11,"y")*2</f>
        <v>0</v>
      </c>
      <c r="AI11" s="38"/>
      <c r="AJ11" s="38"/>
      <c r="AK11" s="38"/>
      <c r="AL11" s="38"/>
      <c r="AM11" s="38"/>
      <c r="AN11" s="38"/>
      <c r="AO11" s="38"/>
    </row>
    <row r="12" spans="1:41" x14ac:dyDescent="0.2">
      <c r="A12" s="17" t="s">
        <v>9</v>
      </c>
      <c r="B12" s="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79"/>
      <c r="AH12" s="18">
        <f>COUNTIF(C12:AG12,"y")</f>
        <v>0</v>
      </c>
      <c r="AI12" s="38"/>
      <c r="AJ12" s="38"/>
      <c r="AK12" s="38"/>
      <c r="AL12" s="38"/>
      <c r="AM12" s="38"/>
      <c r="AN12" s="38"/>
      <c r="AO12" s="38"/>
    </row>
    <row r="13" spans="1:41" x14ac:dyDescent="0.2">
      <c r="A13" s="17" t="s">
        <v>10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79"/>
      <c r="AH13" s="18">
        <f>COUNTIF(C13:AG13,"y")*2</f>
        <v>0</v>
      </c>
      <c r="AI13" s="38"/>
      <c r="AJ13" s="38"/>
      <c r="AK13" s="38"/>
      <c r="AL13" s="38"/>
      <c r="AM13" s="38"/>
      <c r="AN13" s="38"/>
      <c r="AO13" s="38"/>
    </row>
    <row r="14" spans="1:41" x14ac:dyDescent="0.2">
      <c r="A14" s="19" t="s">
        <v>39</v>
      </c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80"/>
      <c r="AH14" s="20">
        <f>COUNTIF(C14:AG14,"y")*2</f>
        <v>0</v>
      </c>
      <c r="AI14" s="38"/>
      <c r="AJ14" s="38"/>
      <c r="AK14" s="38"/>
      <c r="AL14" s="38"/>
      <c r="AM14" s="38"/>
      <c r="AN14" s="38"/>
      <c r="AO14" s="38"/>
    </row>
    <row r="15" spans="1:41" ht="16" thickBot="1" x14ac:dyDescent="0.25">
      <c r="A15" s="21" t="s">
        <v>14</v>
      </c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82"/>
      <c r="AH15" s="25">
        <f>COUNTIF(C15:AG15,"Y")</f>
        <v>0</v>
      </c>
      <c r="AI15" s="38"/>
      <c r="AJ15" s="38"/>
      <c r="AK15" s="38"/>
      <c r="AL15" s="38"/>
      <c r="AM15" s="38"/>
      <c r="AN15" s="38"/>
      <c r="AO15" s="38"/>
    </row>
    <row r="16" spans="1:41" ht="16" thickBot="1" x14ac:dyDescent="0.25">
      <c r="A16" s="6" t="s">
        <v>17</v>
      </c>
      <c r="B16" s="7"/>
      <c r="C16" s="4" t="e">
        <f>AH16/AH4</f>
        <v>#DIV/0!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3">
        <f>SUM(AH5:AH15)</f>
        <v>0</v>
      </c>
      <c r="AI16" s="38"/>
      <c r="AJ16" s="38"/>
      <c r="AK16" s="38"/>
      <c r="AL16" s="38"/>
      <c r="AM16" s="38"/>
      <c r="AN16" s="38"/>
      <c r="AO16" s="38"/>
    </row>
    <row r="17" spans="1:41" ht="16" thickBo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38"/>
      <c r="AH17" s="51"/>
      <c r="AI17" s="38"/>
      <c r="AJ17" s="38"/>
      <c r="AK17" s="38"/>
      <c r="AL17" s="38"/>
      <c r="AM17" s="38"/>
      <c r="AN17" s="38"/>
      <c r="AO17" s="38"/>
    </row>
    <row r="18" spans="1:41" x14ac:dyDescent="0.2">
      <c r="A18" s="37" t="s">
        <v>16</v>
      </c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8"/>
      <c r="AJ18" s="38"/>
      <c r="AK18" s="38"/>
      <c r="AL18" s="38"/>
      <c r="AM18" s="38"/>
      <c r="AN18" s="38"/>
      <c r="AO18" s="38"/>
    </row>
    <row r="19" spans="1:41" x14ac:dyDescent="0.2">
      <c r="A19" s="29" t="s">
        <v>15</v>
      </c>
      <c r="B19" s="26"/>
      <c r="C19" s="27">
        <v>1</v>
      </c>
      <c r="D19" s="27">
        <v>2</v>
      </c>
      <c r="E19" s="27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7">
        <v>15</v>
      </c>
      <c r="R19" s="27">
        <v>16</v>
      </c>
      <c r="S19" s="27">
        <v>17</v>
      </c>
      <c r="T19" s="27">
        <v>18</v>
      </c>
      <c r="U19" s="27">
        <v>19</v>
      </c>
      <c r="V19" s="27">
        <v>20</v>
      </c>
      <c r="W19" s="27">
        <v>21</v>
      </c>
      <c r="X19" s="27">
        <v>22</v>
      </c>
      <c r="Y19" s="27">
        <v>23</v>
      </c>
      <c r="Z19" s="27">
        <v>24</v>
      </c>
      <c r="AA19" s="27">
        <v>25</v>
      </c>
      <c r="AB19" s="27">
        <v>26</v>
      </c>
      <c r="AC19" s="27">
        <v>27</v>
      </c>
      <c r="AD19" s="27">
        <v>28</v>
      </c>
      <c r="AE19" s="27">
        <v>29</v>
      </c>
      <c r="AF19" s="27">
        <v>30</v>
      </c>
      <c r="AG19" s="79">
        <v>31</v>
      </c>
      <c r="AH19" s="33"/>
      <c r="AI19" s="38"/>
      <c r="AJ19" s="38"/>
      <c r="AK19" s="38"/>
      <c r="AL19" s="38"/>
      <c r="AM19" s="38"/>
      <c r="AN19" s="38"/>
      <c r="AO19" s="38"/>
    </row>
    <row r="20" spans="1:41" ht="16" thickBot="1" x14ac:dyDescent="0.25">
      <c r="A20" s="30" t="s">
        <v>1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80"/>
      <c r="AH20" s="36">
        <f>COUNTIF(C20:AG20,"Y")</f>
        <v>0</v>
      </c>
      <c r="AI20" s="38"/>
      <c r="AJ20" s="38"/>
      <c r="AK20" s="38"/>
      <c r="AL20" s="38"/>
      <c r="AM20" s="38"/>
      <c r="AN20" s="38"/>
      <c r="AO20" s="38"/>
    </row>
    <row r="21" spans="1:41" x14ac:dyDescent="0.2">
      <c r="A21" s="13" t="s">
        <v>2</v>
      </c>
      <c r="B21" s="14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83"/>
      <c r="AH21" s="16">
        <f>COUNTIF(C21:AG21,"Y")</f>
        <v>0</v>
      </c>
      <c r="AI21" s="38"/>
      <c r="AJ21" s="38"/>
      <c r="AK21" s="38"/>
      <c r="AL21" s="38"/>
      <c r="AM21" s="38"/>
      <c r="AN21" s="38"/>
      <c r="AO21" s="38"/>
    </row>
    <row r="22" spans="1:41" x14ac:dyDescent="0.2">
      <c r="A22" s="17" t="s">
        <v>3</v>
      </c>
      <c r="B22" s="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84"/>
      <c r="AH22" s="18">
        <f>COUNTIF(C22:AG22,"y")*2</f>
        <v>0</v>
      </c>
      <c r="AI22" s="38"/>
      <c r="AJ22" s="38"/>
      <c r="AK22" s="38"/>
      <c r="AL22" s="38"/>
      <c r="AM22" s="38"/>
      <c r="AN22" s="38"/>
      <c r="AO22" s="38"/>
    </row>
    <row r="23" spans="1:41" x14ac:dyDescent="0.2">
      <c r="A23" s="17" t="s">
        <v>4</v>
      </c>
      <c r="B23" s="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84"/>
      <c r="AH23" s="18">
        <f>COUNTIF(C23:AG23,"Y")</f>
        <v>0</v>
      </c>
      <c r="AI23" s="38"/>
      <c r="AJ23" s="38"/>
      <c r="AK23" s="38"/>
      <c r="AL23" s="38"/>
      <c r="AM23" s="38"/>
      <c r="AN23" s="38"/>
      <c r="AO23" s="38"/>
    </row>
    <row r="24" spans="1:41" x14ac:dyDescent="0.2">
      <c r="A24" s="17" t="s">
        <v>5</v>
      </c>
      <c r="B24" s="2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84"/>
      <c r="AH24" s="18">
        <f>COUNTIF(C24:AG24,"y")</f>
        <v>0</v>
      </c>
      <c r="AI24" s="38"/>
      <c r="AJ24" s="38"/>
      <c r="AK24" s="38"/>
      <c r="AL24" s="38"/>
      <c r="AM24" s="38"/>
      <c r="AN24" s="38"/>
      <c r="AO24" s="38"/>
    </row>
    <row r="25" spans="1:41" x14ac:dyDescent="0.2">
      <c r="A25" s="17" t="s">
        <v>6</v>
      </c>
      <c r="B25" s="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84"/>
      <c r="AH25" s="18">
        <f>COUNTIF(C25:AG25,"y")*3</f>
        <v>0</v>
      </c>
      <c r="AI25" s="38"/>
      <c r="AJ25" s="38"/>
      <c r="AK25" s="38"/>
      <c r="AL25" s="38"/>
      <c r="AM25" s="38"/>
      <c r="AN25" s="38"/>
      <c r="AO25" s="38"/>
    </row>
    <row r="26" spans="1:41" x14ac:dyDescent="0.2">
      <c r="A26" s="17" t="s">
        <v>7</v>
      </c>
      <c r="B26" s="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84"/>
      <c r="AH26" s="18">
        <f>COUNTIF(C26:AG26,"y")*2</f>
        <v>0</v>
      </c>
      <c r="AI26" s="38"/>
      <c r="AJ26" s="38"/>
      <c r="AK26" s="38"/>
      <c r="AL26" s="38"/>
      <c r="AM26" s="38"/>
      <c r="AN26" s="38"/>
      <c r="AO26" s="38"/>
    </row>
    <row r="27" spans="1:41" x14ac:dyDescent="0.2">
      <c r="A27" s="17" t="s">
        <v>8</v>
      </c>
      <c r="B27" s="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84"/>
      <c r="AH27" s="18">
        <f>COUNTIF(C27:AG27,"y")*2</f>
        <v>0</v>
      </c>
      <c r="AI27" s="38"/>
      <c r="AJ27" s="38"/>
      <c r="AK27" s="38"/>
      <c r="AL27" s="38"/>
      <c r="AM27" s="38"/>
      <c r="AN27" s="38"/>
      <c r="AO27" s="38"/>
    </row>
    <row r="28" spans="1:41" x14ac:dyDescent="0.2">
      <c r="A28" s="17" t="s">
        <v>9</v>
      </c>
      <c r="B28" s="2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84"/>
      <c r="AH28" s="18">
        <f>COUNTIF(C28:AG28,"y")</f>
        <v>0</v>
      </c>
      <c r="AI28" s="38"/>
      <c r="AJ28" s="38"/>
      <c r="AK28" s="38"/>
      <c r="AL28" s="38"/>
      <c r="AM28" s="38"/>
      <c r="AN28" s="38"/>
      <c r="AO28" s="38"/>
    </row>
    <row r="29" spans="1:41" x14ac:dyDescent="0.2">
      <c r="A29" s="17" t="s">
        <v>10</v>
      </c>
      <c r="B29" s="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84"/>
      <c r="AH29" s="18">
        <f>COUNTIF(C29:AG29,"y")*2</f>
        <v>0</v>
      </c>
      <c r="AI29" s="38"/>
      <c r="AJ29" s="38"/>
      <c r="AK29" s="38"/>
      <c r="AL29" s="38"/>
      <c r="AM29" s="38"/>
      <c r="AN29" s="38"/>
      <c r="AO29" s="38"/>
    </row>
    <row r="30" spans="1:41" ht="16" thickBot="1" x14ac:dyDescent="0.25">
      <c r="A30" s="19" t="s">
        <v>11</v>
      </c>
      <c r="B30" s="5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85"/>
      <c r="AH30" s="20">
        <f>COUNTIF(C30:AG30,"y")*2</f>
        <v>0</v>
      </c>
      <c r="AI30" s="38"/>
      <c r="AJ30" s="38"/>
      <c r="AK30" s="38"/>
      <c r="AL30" s="38"/>
      <c r="AM30" s="38"/>
      <c r="AN30" s="38"/>
      <c r="AO30" s="38"/>
    </row>
    <row r="31" spans="1:41" ht="16" thickBot="1" x14ac:dyDescent="0.25">
      <c r="A31" s="6" t="s">
        <v>18</v>
      </c>
      <c r="B31" s="7"/>
      <c r="C31" s="4" t="e">
        <f>AH31/AH20</f>
        <v>#DIV/0!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3">
        <f>SUM(AH21:AH30)</f>
        <v>0</v>
      </c>
      <c r="AI31" s="38"/>
      <c r="AJ31" s="38"/>
      <c r="AK31" s="38"/>
      <c r="AL31" s="38"/>
      <c r="AM31" s="38"/>
      <c r="AN31" s="38"/>
      <c r="AO31" s="38"/>
    </row>
    <row r="32" spans="1:41" x14ac:dyDescent="0.2">
      <c r="A32" s="39"/>
      <c r="B32" s="34"/>
      <c r="C32" s="3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8"/>
      <c r="AJ33" s="38"/>
      <c r="AK33" s="38"/>
      <c r="AL33" s="38"/>
      <c r="AM33" s="38"/>
      <c r="AN33" s="38"/>
      <c r="AO33" s="38"/>
    </row>
    <row r="34" spans="1:4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49"/>
      <c r="AH34" s="57"/>
      <c r="AI34" s="38"/>
      <c r="AJ34" s="38"/>
      <c r="AK34" s="38"/>
      <c r="AL34" s="38"/>
      <c r="AM34" s="38"/>
      <c r="AN34" s="38"/>
      <c r="AO34" s="38"/>
    </row>
    <row r="35" spans="1:4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49"/>
      <c r="AH35" s="57"/>
      <c r="AI35" s="38"/>
      <c r="AJ35" s="38"/>
      <c r="AK35" s="38"/>
      <c r="AL35" s="38"/>
      <c r="AM35" s="38"/>
      <c r="AN35" s="38"/>
      <c r="AO35" s="38"/>
    </row>
    <row r="36" spans="1:41" x14ac:dyDescent="0.2">
      <c r="A36" s="47" t="s">
        <v>19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0"/>
      <c r="AI36" s="38"/>
      <c r="AJ36" s="38"/>
      <c r="AK36" s="38"/>
      <c r="AL36" s="38"/>
      <c r="AM36" s="38"/>
      <c r="AN36" s="38"/>
      <c r="AO36" s="38"/>
    </row>
    <row r="37" spans="1:41" x14ac:dyDescent="0.2">
      <c r="A37" s="29" t="s">
        <v>15</v>
      </c>
      <c r="B37" s="26"/>
      <c r="C37" s="27">
        <v>1</v>
      </c>
      <c r="D37" s="27">
        <v>2</v>
      </c>
      <c r="E37" s="27">
        <v>3</v>
      </c>
      <c r="F37" s="27">
        <v>4</v>
      </c>
      <c r="G37" s="27">
        <v>5</v>
      </c>
      <c r="H37" s="27">
        <v>6</v>
      </c>
      <c r="I37" s="27">
        <v>7</v>
      </c>
      <c r="J37" s="27">
        <v>8</v>
      </c>
      <c r="K37" s="27">
        <v>9</v>
      </c>
      <c r="L37" s="27">
        <v>10</v>
      </c>
      <c r="M37" s="27">
        <v>11</v>
      </c>
      <c r="N37" s="27">
        <v>12</v>
      </c>
      <c r="O37" s="27">
        <v>13</v>
      </c>
      <c r="P37" s="27">
        <v>14</v>
      </c>
      <c r="Q37" s="27">
        <v>15</v>
      </c>
      <c r="R37" s="27">
        <v>16</v>
      </c>
      <c r="S37" s="27">
        <v>17</v>
      </c>
      <c r="T37" s="27">
        <v>18</v>
      </c>
      <c r="U37" s="27">
        <v>19</v>
      </c>
      <c r="V37" s="27">
        <v>20</v>
      </c>
      <c r="W37" s="27">
        <v>21</v>
      </c>
      <c r="X37" s="27">
        <v>22</v>
      </c>
      <c r="Y37" s="27">
        <v>23</v>
      </c>
      <c r="Z37" s="27">
        <v>24</v>
      </c>
      <c r="AA37" s="27">
        <v>25</v>
      </c>
      <c r="AB37" s="27">
        <v>26</v>
      </c>
      <c r="AC37" s="27">
        <v>27</v>
      </c>
      <c r="AD37" s="27">
        <v>28</v>
      </c>
      <c r="AE37" s="27">
        <v>29</v>
      </c>
      <c r="AF37" s="27">
        <v>30</v>
      </c>
      <c r="AG37" s="79">
        <v>31</v>
      </c>
      <c r="AH37" s="33"/>
      <c r="AI37" s="38"/>
      <c r="AJ37" s="38"/>
      <c r="AK37" s="38"/>
      <c r="AL37" s="38"/>
      <c r="AM37" s="38"/>
      <c r="AN37" s="38"/>
      <c r="AO37" s="38"/>
    </row>
    <row r="38" spans="1:41" ht="16" thickBot="1" x14ac:dyDescent="0.25">
      <c r="A38" s="30" t="s">
        <v>1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80"/>
      <c r="AH38" s="36">
        <f>COUNTIF(C38:AG38,"Y")</f>
        <v>0</v>
      </c>
      <c r="AI38" s="38"/>
      <c r="AJ38" s="38"/>
      <c r="AK38" s="38"/>
      <c r="AL38" s="38"/>
      <c r="AM38" s="38"/>
      <c r="AN38" s="38"/>
      <c r="AO38" s="38"/>
    </row>
    <row r="39" spans="1:41" x14ac:dyDescent="0.2">
      <c r="A39" s="13" t="s">
        <v>2</v>
      </c>
      <c r="B39" s="14"/>
      <c r="C39" s="65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86"/>
      <c r="AH39" s="16">
        <f>COUNTIF(C39:AG39,"Y")</f>
        <v>0</v>
      </c>
      <c r="AI39" s="38"/>
      <c r="AJ39" s="38"/>
      <c r="AK39" s="38"/>
      <c r="AL39" s="38"/>
      <c r="AM39" s="38"/>
      <c r="AN39" s="38"/>
      <c r="AO39" s="38"/>
    </row>
    <row r="40" spans="1:41" x14ac:dyDescent="0.2">
      <c r="A40" s="17" t="s">
        <v>23</v>
      </c>
      <c r="B40" s="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86"/>
      <c r="AH40" s="18">
        <f>COUNTIF(C40:AG40,"y")*2</f>
        <v>0</v>
      </c>
      <c r="AI40" s="38"/>
      <c r="AJ40" s="38"/>
      <c r="AK40" s="38"/>
      <c r="AL40" s="38"/>
      <c r="AM40" s="38"/>
      <c r="AN40" s="38"/>
      <c r="AO40" s="38"/>
    </row>
    <row r="41" spans="1:41" x14ac:dyDescent="0.2">
      <c r="A41" s="17" t="s">
        <v>4</v>
      </c>
      <c r="B41" s="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86"/>
      <c r="AH41" s="18">
        <f>COUNTIF(C41:AG41,"Y")</f>
        <v>0</v>
      </c>
      <c r="AI41" s="38"/>
      <c r="AJ41" s="38"/>
      <c r="AK41" s="38"/>
      <c r="AL41" s="38"/>
      <c r="AM41" s="38"/>
      <c r="AN41" s="38"/>
      <c r="AO41" s="38"/>
    </row>
    <row r="42" spans="1:41" x14ac:dyDescent="0.2">
      <c r="A42" s="17" t="s">
        <v>3</v>
      </c>
      <c r="B42" s="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86"/>
      <c r="AH42" s="18">
        <f>COUNTIF(C42:AG42,"y")</f>
        <v>0</v>
      </c>
      <c r="AI42" s="38"/>
      <c r="AJ42" s="38"/>
      <c r="AK42" s="38"/>
      <c r="AL42" s="38"/>
      <c r="AM42" s="38"/>
      <c r="AN42" s="38"/>
      <c r="AO42" s="38"/>
    </row>
    <row r="43" spans="1:41" x14ac:dyDescent="0.2">
      <c r="A43" s="17" t="s">
        <v>20</v>
      </c>
      <c r="B43" s="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86"/>
      <c r="AH43" s="18">
        <f>COUNTIF(C43:AG43,"y")</f>
        <v>0</v>
      </c>
      <c r="AI43" s="38"/>
      <c r="AJ43" s="38"/>
      <c r="AK43" s="38"/>
      <c r="AL43" s="38"/>
      <c r="AM43" s="38"/>
      <c r="AN43" s="38"/>
      <c r="AO43" s="38"/>
    </row>
    <row r="44" spans="1:41" x14ac:dyDescent="0.2">
      <c r="A44" s="17" t="s">
        <v>10</v>
      </c>
      <c r="B44" s="2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86"/>
      <c r="AH44" s="18">
        <f>COUNTIF(C44:AG44,"y")</f>
        <v>0</v>
      </c>
      <c r="AI44" s="38"/>
      <c r="AJ44" s="38"/>
      <c r="AK44" s="38"/>
      <c r="AL44" s="38"/>
      <c r="AM44" s="38"/>
      <c r="AN44" s="38"/>
      <c r="AO44" s="38"/>
    </row>
    <row r="45" spans="1:41" x14ac:dyDescent="0.2">
      <c r="A45" s="17" t="s">
        <v>9</v>
      </c>
      <c r="B45" s="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86"/>
      <c r="AH45" s="18">
        <f>COUNTIF(C45:AG45,"y")</f>
        <v>0</v>
      </c>
      <c r="AI45" s="38"/>
      <c r="AJ45" s="38"/>
      <c r="AK45" s="38"/>
      <c r="AL45" s="38"/>
      <c r="AM45" s="38"/>
      <c r="AN45" s="38"/>
      <c r="AO45" s="38"/>
    </row>
    <row r="46" spans="1:41" ht="16" thickBot="1" x14ac:dyDescent="0.25">
      <c r="A46" s="19" t="s">
        <v>21</v>
      </c>
      <c r="B46" s="5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86"/>
      <c r="AH46" s="20">
        <f>COUNTIF(C46:AG46,"y")</f>
        <v>0</v>
      </c>
      <c r="AI46" s="38"/>
      <c r="AJ46" s="38"/>
      <c r="AK46" s="38"/>
      <c r="AL46" s="38"/>
      <c r="AM46" s="38"/>
      <c r="AN46" s="38"/>
      <c r="AO46" s="38"/>
    </row>
    <row r="47" spans="1:41" ht="16" thickBot="1" x14ac:dyDescent="0.25">
      <c r="A47" s="6" t="s">
        <v>18</v>
      </c>
      <c r="B47" s="7"/>
      <c r="C47" s="10" t="e">
        <f>AH47/AH38</f>
        <v>#DIV/0!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23">
        <f>SUM(AH39:AH46)</f>
        <v>0</v>
      </c>
      <c r="AI47" s="38"/>
      <c r="AJ47" s="38"/>
      <c r="AK47" s="38"/>
      <c r="AL47" s="38"/>
      <c r="AM47" s="38"/>
      <c r="AN47" s="38"/>
      <c r="AO47" s="38"/>
    </row>
    <row r="48" spans="1:4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38"/>
      <c r="AH48" s="51"/>
      <c r="AI48" s="38"/>
      <c r="AJ48" s="38"/>
      <c r="AK48" s="38"/>
      <c r="AL48" s="38"/>
      <c r="AM48" s="38"/>
      <c r="AN48" s="38"/>
      <c r="AO48" s="38"/>
    </row>
    <row r="49" spans="1:41" ht="16" thickBo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38"/>
      <c r="AH49" s="51"/>
      <c r="AI49" s="38"/>
      <c r="AJ49" s="38"/>
      <c r="AK49" s="38"/>
      <c r="AL49" s="38"/>
      <c r="AM49" s="38"/>
      <c r="AN49" s="38"/>
      <c r="AO49" s="38"/>
    </row>
    <row r="50" spans="1:41" x14ac:dyDescent="0.2">
      <c r="A50" s="40" t="s">
        <v>22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5"/>
      <c r="AI50" s="38"/>
      <c r="AJ50" s="38"/>
      <c r="AK50" s="38"/>
      <c r="AL50" s="38"/>
      <c r="AM50" s="38"/>
      <c r="AN50" s="38"/>
      <c r="AO50" s="38"/>
    </row>
    <row r="51" spans="1:41" x14ac:dyDescent="0.2">
      <c r="A51" s="29" t="s">
        <v>15</v>
      </c>
      <c r="B51" s="26"/>
      <c r="C51" s="27">
        <v>1</v>
      </c>
      <c r="D51" s="27">
        <v>2</v>
      </c>
      <c r="E51" s="27">
        <v>3</v>
      </c>
      <c r="F51" s="27">
        <v>4</v>
      </c>
      <c r="G51" s="27">
        <v>5</v>
      </c>
      <c r="H51" s="27">
        <v>6</v>
      </c>
      <c r="I51" s="27">
        <v>7</v>
      </c>
      <c r="J51" s="27">
        <v>8</v>
      </c>
      <c r="K51" s="27">
        <v>9</v>
      </c>
      <c r="L51" s="27">
        <v>10</v>
      </c>
      <c r="M51" s="27">
        <v>11</v>
      </c>
      <c r="N51" s="27">
        <v>12</v>
      </c>
      <c r="O51" s="27">
        <v>13</v>
      </c>
      <c r="P51" s="27">
        <v>14</v>
      </c>
      <c r="Q51" s="27">
        <v>15</v>
      </c>
      <c r="R51" s="27">
        <v>16</v>
      </c>
      <c r="S51" s="27">
        <v>17</v>
      </c>
      <c r="T51" s="27">
        <v>18</v>
      </c>
      <c r="U51" s="27">
        <v>19</v>
      </c>
      <c r="V51" s="27">
        <v>20</v>
      </c>
      <c r="W51" s="27">
        <v>21</v>
      </c>
      <c r="X51" s="27">
        <v>22</v>
      </c>
      <c r="Y51" s="27">
        <v>23</v>
      </c>
      <c r="Z51" s="27">
        <v>24</v>
      </c>
      <c r="AA51" s="27">
        <v>25</v>
      </c>
      <c r="AB51" s="27">
        <v>26</v>
      </c>
      <c r="AC51" s="27">
        <v>27</v>
      </c>
      <c r="AD51" s="27">
        <v>28</v>
      </c>
      <c r="AE51" s="27">
        <v>29</v>
      </c>
      <c r="AF51" s="27">
        <v>30</v>
      </c>
      <c r="AG51" s="79">
        <v>31</v>
      </c>
      <c r="AH51" s="33"/>
      <c r="AI51" s="38"/>
      <c r="AJ51" s="38"/>
      <c r="AK51" s="38"/>
      <c r="AL51" s="38"/>
      <c r="AM51" s="38"/>
      <c r="AN51" s="38"/>
      <c r="AO51" s="38"/>
    </row>
    <row r="52" spans="1:41" ht="16" thickBot="1" x14ac:dyDescent="0.25">
      <c r="A52" s="30" t="s">
        <v>1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80"/>
      <c r="AH52" s="36">
        <f>COUNTIF(C52:AG52,"Y")</f>
        <v>0</v>
      </c>
      <c r="AI52" s="38"/>
      <c r="AJ52" s="38"/>
      <c r="AK52" s="38"/>
      <c r="AL52" s="38"/>
      <c r="AM52" s="38"/>
      <c r="AN52" s="38"/>
      <c r="AO52" s="38"/>
    </row>
    <row r="53" spans="1:41" x14ac:dyDescent="0.2">
      <c r="A53" s="13" t="s">
        <v>2</v>
      </c>
      <c r="B53" s="14"/>
      <c r="C53" s="65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86"/>
      <c r="AH53" s="16">
        <f>COUNTIF(C53:AG53,"Y")</f>
        <v>0</v>
      </c>
      <c r="AI53" s="38"/>
      <c r="AJ53" s="38"/>
      <c r="AK53" s="38"/>
      <c r="AL53" s="38"/>
      <c r="AM53" s="38"/>
      <c r="AN53" s="38"/>
      <c r="AO53" s="38"/>
    </row>
    <row r="54" spans="1:41" x14ac:dyDescent="0.2">
      <c r="A54" s="17" t="s">
        <v>23</v>
      </c>
      <c r="B54" s="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86"/>
      <c r="AH54" s="18">
        <f>COUNTIF(C54:AG54,"y")*2</f>
        <v>0</v>
      </c>
      <c r="AI54" s="38"/>
      <c r="AJ54" s="38"/>
      <c r="AK54" s="38"/>
      <c r="AL54" s="38"/>
      <c r="AM54" s="38"/>
      <c r="AN54" s="38"/>
      <c r="AO54" s="38"/>
    </row>
    <row r="55" spans="1:41" x14ac:dyDescent="0.2">
      <c r="A55" s="17" t="s">
        <v>4</v>
      </c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86"/>
      <c r="AH55" s="18">
        <f>COUNTIF(C55:AG55,"Y")</f>
        <v>0</v>
      </c>
      <c r="AI55" s="38"/>
      <c r="AJ55" s="38"/>
      <c r="AK55" s="38"/>
      <c r="AL55" s="38"/>
      <c r="AM55" s="38"/>
      <c r="AN55" s="38"/>
      <c r="AO55" s="38"/>
    </row>
    <row r="56" spans="1:41" x14ac:dyDescent="0.2">
      <c r="A56" s="17" t="s">
        <v>3</v>
      </c>
      <c r="B56" s="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86"/>
      <c r="AH56" s="18">
        <f>COUNTIF(C56:AG56,"y")</f>
        <v>0</v>
      </c>
      <c r="AI56" s="38"/>
      <c r="AJ56" s="38"/>
      <c r="AK56" s="38"/>
      <c r="AL56" s="38"/>
      <c r="AM56" s="38"/>
      <c r="AN56" s="38"/>
      <c r="AO56" s="38"/>
    </row>
    <row r="57" spans="1:41" x14ac:dyDescent="0.2">
      <c r="A57" s="17" t="s">
        <v>8</v>
      </c>
      <c r="B57" s="2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87"/>
      <c r="AH57" s="18">
        <f>COUNTIF(C57:AG57,"y")*2</f>
        <v>0</v>
      </c>
      <c r="AI57" s="38"/>
      <c r="AJ57" s="38"/>
      <c r="AK57" s="38"/>
      <c r="AL57" s="38"/>
      <c r="AM57" s="38"/>
      <c r="AN57" s="38"/>
      <c r="AO57" s="38"/>
    </row>
    <row r="58" spans="1:41" x14ac:dyDescent="0.2">
      <c r="A58" s="17" t="s">
        <v>20</v>
      </c>
      <c r="B58" s="2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87"/>
      <c r="AH58" s="18">
        <f>COUNTIF(C58:AG58,"y")</f>
        <v>0</v>
      </c>
      <c r="AI58" s="38"/>
      <c r="AJ58" s="38"/>
      <c r="AK58" s="38"/>
      <c r="AL58" s="38"/>
      <c r="AM58" s="38"/>
      <c r="AN58" s="38"/>
      <c r="AO58" s="38"/>
    </row>
    <row r="59" spans="1:41" x14ac:dyDescent="0.2">
      <c r="A59" s="17" t="s">
        <v>10</v>
      </c>
      <c r="B59" s="2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87"/>
      <c r="AH59" s="18">
        <f>COUNTIF(C59:AG59,"y")</f>
        <v>0</v>
      </c>
      <c r="AI59" s="38"/>
      <c r="AJ59" s="38"/>
      <c r="AK59" s="38"/>
      <c r="AL59" s="38"/>
      <c r="AM59" s="38"/>
      <c r="AN59" s="38"/>
      <c r="AO59" s="38"/>
    </row>
    <row r="60" spans="1:41" x14ac:dyDescent="0.2">
      <c r="A60" s="17" t="s">
        <v>9</v>
      </c>
      <c r="B60" s="2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87"/>
      <c r="AH60" s="18">
        <f>COUNTIF(C60:AG60,"y")</f>
        <v>0</v>
      </c>
      <c r="AI60" s="38"/>
      <c r="AJ60" s="38"/>
      <c r="AK60" s="38"/>
      <c r="AL60" s="38"/>
      <c r="AM60" s="38"/>
      <c r="AN60" s="38"/>
      <c r="AO60" s="38"/>
    </row>
    <row r="61" spans="1:41" x14ac:dyDescent="0.2">
      <c r="A61" s="17" t="s">
        <v>21</v>
      </c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86"/>
      <c r="AH61" s="18">
        <f>COUNTIF(C61:AG61,"y")</f>
        <v>0</v>
      </c>
      <c r="AI61" s="38"/>
      <c r="AJ61" s="38"/>
      <c r="AK61" s="38"/>
      <c r="AL61" s="38"/>
      <c r="AM61" s="38"/>
      <c r="AN61" s="38"/>
      <c r="AO61" s="38"/>
    </row>
    <row r="62" spans="1:41" ht="16" thickBot="1" x14ac:dyDescent="0.25">
      <c r="A62" s="19" t="s">
        <v>24</v>
      </c>
      <c r="B62" s="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86"/>
      <c r="AH62" s="20">
        <f>COUNTIF(C62:AG62,"y")*2</f>
        <v>0</v>
      </c>
      <c r="AI62" s="38"/>
      <c r="AJ62" s="38"/>
      <c r="AK62" s="38"/>
      <c r="AL62" s="38"/>
      <c r="AM62" s="38"/>
      <c r="AN62" s="38"/>
      <c r="AO62" s="38"/>
    </row>
    <row r="63" spans="1:41" ht="16" thickBot="1" x14ac:dyDescent="0.25">
      <c r="A63" s="6" t="s">
        <v>18</v>
      </c>
      <c r="B63" s="7"/>
      <c r="C63" s="10" t="e">
        <f>AH63/AH52</f>
        <v>#DIV/0!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3">
        <f>SUM(AH53:AH62)</f>
        <v>0</v>
      </c>
      <c r="AI63" s="38"/>
      <c r="AJ63" s="38"/>
      <c r="AK63" s="38"/>
      <c r="AL63" s="38"/>
      <c r="AM63" s="38"/>
      <c r="AN63" s="38"/>
      <c r="AO63" s="38"/>
    </row>
    <row r="64" spans="1:4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38"/>
      <c r="AH64" s="51"/>
      <c r="AI64" s="38"/>
      <c r="AJ64" s="38"/>
      <c r="AK64" s="38"/>
      <c r="AL64" s="38"/>
      <c r="AM64" s="38"/>
      <c r="AN64" s="38"/>
      <c r="AO64" s="38"/>
    </row>
    <row r="65" spans="1:41" ht="16" thickBot="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38"/>
      <c r="AH65" s="51"/>
      <c r="AI65" s="38"/>
      <c r="AJ65" s="38"/>
      <c r="AK65" s="38"/>
      <c r="AL65" s="38"/>
      <c r="AM65" s="38"/>
      <c r="AN65" s="38"/>
      <c r="AO65" s="38"/>
    </row>
    <row r="66" spans="1:41" x14ac:dyDescent="0.2">
      <c r="A66" s="41" t="s">
        <v>25</v>
      </c>
      <c r="B66" s="28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5"/>
      <c r="AI66" s="38"/>
      <c r="AJ66" s="38"/>
      <c r="AK66" s="38"/>
      <c r="AL66" s="38"/>
      <c r="AM66" s="38"/>
      <c r="AN66" s="38"/>
      <c r="AO66" s="38"/>
    </row>
    <row r="67" spans="1:41" x14ac:dyDescent="0.2">
      <c r="A67" s="29" t="s">
        <v>15</v>
      </c>
      <c r="B67" s="26"/>
      <c r="C67" s="27">
        <v>1</v>
      </c>
      <c r="D67" s="27">
        <v>2</v>
      </c>
      <c r="E67" s="27">
        <v>3</v>
      </c>
      <c r="F67" s="27">
        <v>4</v>
      </c>
      <c r="G67" s="27">
        <v>5</v>
      </c>
      <c r="H67" s="27">
        <v>6</v>
      </c>
      <c r="I67" s="27">
        <v>7</v>
      </c>
      <c r="J67" s="27">
        <v>8</v>
      </c>
      <c r="K67" s="27">
        <v>9</v>
      </c>
      <c r="L67" s="27">
        <v>10</v>
      </c>
      <c r="M67" s="27">
        <v>11</v>
      </c>
      <c r="N67" s="27">
        <v>12</v>
      </c>
      <c r="O67" s="27">
        <v>13</v>
      </c>
      <c r="P67" s="27">
        <v>14</v>
      </c>
      <c r="Q67" s="27">
        <v>15</v>
      </c>
      <c r="R67" s="27">
        <v>16</v>
      </c>
      <c r="S67" s="27">
        <v>17</v>
      </c>
      <c r="T67" s="27">
        <v>18</v>
      </c>
      <c r="U67" s="27">
        <v>19</v>
      </c>
      <c r="V67" s="27">
        <v>20</v>
      </c>
      <c r="W67" s="27">
        <v>21</v>
      </c>
      <c r="X67" s="27">
        <v>22</v>
      </c>
      <c r="Y67" s="27">
        <v>23</v>
      </c>
      <c r="Z67" s="27">
        <v>24</v>
      </c>
      <c r="AA67" s="27">
        <v>25</v>
      </c>
      <c r="AB67" s="27">
        <v>26</v>
      </c>
      <c r="AC67" s="27">
        <v>27</v>
      </c>
      <c r="AD67" s="27">
        <v>28</v>
      </c>
      <c r="AE67" s="27">
        <v>29</v>
      </c>
      <c r="AF67" s="27">
        <v>30</v>
      </c>
      <c r="AG67" s="79">
        <v>31</v>
      </c>
      <c r="AH67" s="33"/>
      <c r="AI67" s="38"/>
      <c r="AJ67" s="38"/>
      <c r="AK67" s="38"/>
      <c r="AL67" s="38"/>
      <c r="AM67" s="38"/>
      <c r="AN67" s="38"/>
      <c r="AO67" s="38"/>
    </row>
    <row r="68" spans="1:41" ht="16" thickBot="1" x14ac:dyDescent="0.25">
      <c r="A68" s="30" t="s">
        <v>1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80"/>
      <c r="AH68" s="36">
        <f>COUNTIF(C68:AG68,"Y")</f>
        <v>0</v>
      </c>
      <c r="AI68" s="38"/>
      <c r="AJ68" s="38"/>
      <c r="AK68" s="38"/>
      <c r="AL68" s="38"/>
      <c r="AM68" s="38"/>
      <c r="AN68" s="38"/>
      <c r="AO68" s="38"/>
    </row>
    <row r="69" spans="1:41" x14ac:dyDescent="0.2">
      <c r="A69" s="13" t="s">
        <v>2</v>
      </c>
      <c r="B69" s="14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88"/>
      <c r="AH69" s="16">
        <f>COUNTIF(C69:AG69,"Y")</f>
        <v>0</v>
      </c>
      <c r="AI69" s="38"/>
      <c r="AJ69" s="38"/>
      <c r="AK69" s="38"/>
      <c r="AL69" s="38"/>
      <c r="AM69" s="38"/>
      <c r="AN69" s="38"/>
      <c r="AO69" s="38"/>
    </row>
    <row r="70" spans="1:41" x14ac:dyDescent="0.2">
      <c r="A70" s="17" t="s">
        <v>23</v>
      </c>
      <c r="B70" s="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88"/>
      <c r="AH70" s="18">
        <f>COUNTIF(C70:AG70,"y")*2</f>
        <v>0</v>
      </c>
      <c r="AI70" s="38"/>
      <c r="AJ70" s="38"/>
      <c r="AK70" s="38"/>
      <c r="AL70" s="38"/>
      <c r="AM70" s="38"/>
      <c r="AN70" s="38"/>
      <c r="AO70" s="38"/>
    </row>
    <row r="71" spans="1:41" x14ac:dyDescent="0.2">
      <c r="A71" s="17" t="s">
        <v>4</v>
      </c>
      <c r="B71" s="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88"/>
      <c r="AH71" s="18">
        <f>COUNTIF(C71:AG71,"Y")</f>
        <v>0</v>
      </c>
      <c r="AI71" s="38"/>
      <c r="AJ71" s="38"/>
      <c r="AK71" s="38"/>
      <c r="AL71" s="38"/>
      <c r="AM71" s="38"/>
      <c r="AN71" s="38"/>
      <c r="AO71" s="38"/>
    </row>
    <row r="72" spans="1:41" x14ac:dyDescent="0.2">
      <c r="A72" s="17" t="s">
        <v>3</v>
      </c>
      <c r="B72" s="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88"/>
      <c r="AH72" s="18">
        <f>COUNTIF(C72:AG72,"y")</f>
        <v>0</v>
      </c>
      <c r="AI72" s="38"/>
      <c r="AJ72" s="38"/>
      <c r="AK72" s="38"/>
      <c r="AL72" s="38"/>
      <c r="AM72" s="38"/>
      <c r="AN72" s="38"/>
      <c r="AO72" s="38"/>
    </row>
    <row r="73" spans="1:41" x14ac:dyDescent="0.2">
      <c r="A73" s="17" t="s">
        <v>8</v>
      </c>
      <c r="B73" s="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87"/>
      <c r="AH73" s="18">
        <f>COUNTIF(C73:AG73,"y")*2</f>
        <v>0</v>
      </c>
      <c r="AI73" s="38"/>
      <c r="AJ73" s="38"/>
      <c r="AK73" s="38"/>
      <c r="AL73" s="38"/>
      <c r="AM73" s="38"/>
      <c r="AN73" s="38"/>
      <c r="AO73" s="38"/>
    </row>
    <row r="74" spans="1:41" x14ac:dyDescent="0.2">
      <c r="A74" s="17" t="s">
        <v>20</v>
      </c>
      <c r="B74" s="2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87"/>
      <c r="AH74" s="18">
        <f>COUNTIF(C74:AG74,"y")</f>
        <v>0</v>
      </c>
      <c r="AI74" s="38"/>
      <c r="AJ74" s="38"/>
      <c r="AK74" s="38"/>
      <c r="AL74" s="38"/>
      <c r="AM74" s="38"/>
      <c r="AN74" s="38"/>
      <c r="AO74" s="38"/>
    </row>
    <row r="75" spans="1:41" x14ac:dyDescent="0.2">
      <c r="A75" s="17" t="s">
        <v>10</v>
      </c>
      <c r="B75" s="2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87"/>
      <c r="AH75" s="18">
        <f>COUNTIF(C75:AG75,"y")</f>
        <v>0</v>
      </c>
      <c r="AI75" s="38"/>
      <c r="AJ75" s="38"/>
      <c r="AK75" s="38"/>
      <c r="AL75" s="38"/>
      <c r="AM75" s="38"/>
      <c r="AN75" s="38"/>
      <c r="AO75" s="38"/>
    </row>
    <row r="76" spans="1:41" x14ac:dyDescent="0.2">
      <c r="A76" s="17" t="s">
        <v>9</v>
      </c>
      <c r="B76" s="2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87"/>
      <c r="AH76" s="18">
        <f>COUNTIF(C76:AG76,"y")</f>
        <v>0</v>
      </c>
      <c r="AI76" s="38"/>
      <c r="AJ76" s="38"/>
      <c r="AK76" s="38"/>
      <c r="AL76" s="38"/>
      <c r="AM76" s="38"/>
      <c r="AN76" s="38"/>
      <c r="AO76" s="38"/>
    </row>
    <row r="77" spans="1:41" x14ac:dyDescent="0.2">
      <c r="A77" s="17" t="s">
        <v>21</v>
      </c>
      <c r="B77" s="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88"/>
      <c r="AH77" s="18">
        <f>COUNTIF(C77:AG77,"y")</f>
        <v>0</v>
      </c>
      <c r="AI77" s="38"/>
      <c r="AJ77" s="38"/>
      <c r="AK77" s="38"/>
      <c r="AL77" s="38"/>
      <c r="AM77" s="38"/>
      <c r="AN77" s="38"/>
      <c r="AO77" s="38"/>
    </row>
    <row r="78" spans="1:41" ht="16" thickBot="1" x14ac:dyDescent="0.25">
      <c r="A78" s="19" t="s">
        <v>24</v>
      </c>
      <c r="B78" s="5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88"/>
      <c r="AH78" s="20">
        <f>COUNTIF(C78:AG78,"y")*2</f>
        <v>0</v>
      </c>
      <c r="AI78" s="38"/>
      <c r="AJ78" s="38"/>
      <c r="AK78" s="38"/>
      <c r="AL78" s="38"/>
      <c r="AM78" s="38"/>
      <c r="AN78" s="38"/>
      <c r="AO78" s="38"/>
    </row>
    <row r="79" spans="1:41" ht="16" thickBot="1" x14ac:dyDescent="0.25">
      <c r="A79" s="6" t="s">
        <v>18</v>
      </c>
      <c r="B79" s="7"/>
      <c r="C79" s="10" t="e">
        <f>AH79/AH68</f>
        <v>#DIV/0!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23">
        <f>SUM(AH69:AH78)</f>
        <v>0</v>
      </c>
      <c r="AI79" s="38"/>
      <c r="AJ79" s="38"/>
      <c r="AK79" s="38"/>
      <c r="AL79" s="38"/>
      <c r="AM79" s="38"/>
      <c r="AN79" s="38"/>
      <c r="AO79" s="38"/>
    </row>
    <row r="80" spans="1:4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38"/>
      <c r="AH80" s="51"/>
      <c r="AI80" s="38"/>
      <c r="AJ80" s="38"/>
      <c r="AK80" s="38"/>
      <c r="AL80" s="38"/>
      <c r="AM80" s="38"/>
      <c r="AN80" s="38"/>
      <c r="AO80" s="38"/>
    </row>
    <row r="81" spans="1:41" ht="16" thickBo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38"/>
      <c r="AH81" s="51"/>
      <c r="AI81" s="38"/>
      <c r="AJ81" s="38"/>
      <c r="AK81" s="38"/>
      <c r="AL81" s="38"/>
      <c r="AM81" s="38"/>
      <c r="AN81" s="38"/>
      <c r="AO81" s="38"/>
    </row>
    <row r="82" spans="1:41" x14ac:dyDescent="0.2">
      <c r="A82" s="42" t="s">
        <v>26</v>
      </c>
      <c r="B82" s="28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5"/>
      <c r="AI82" s="38"/>
      <c r="AJ82" s="38"/>
      <c r="AK82" s="38"/>
      <c r="AL82" s="38"/>
      <c r="AM82" s="38"/>
      <c r="AN82" s="38"/>
      <c r="AO82" s="38"/>
    </row>
    <row r="83" spans="1:41" x14ac:dyDescent="0.2">
      <c r="A83" s="29" t="s">
        <v>15</v>
      </c>
      <c r="B83" s="26"/>
      <c r="C83" s="27">
        <v>1</v>
      </c>
      <c r="D83" s="27">
        <v>2</v>
      </c>
      <c r="E83" s="27">
        <v>3</v>
      </c>
      <c r="F83" s="27">
        <v>4</v>
      </c>
      <c r="G83" s="27">
        <v>5</v>
      </c>
      <c r="H83" s="27">
        <v>6</v>
      </c>
      <c r="I83" s="27">
        <v>7</v>
      </c>
      <c r="J83" s="27">
        <v>8</v>
      </c>
      <c r="K83" s="27">
        <v>9</v>
      </c>
      <c r="L83" s="27">
        <v>10</v>
      </c>
      <c r="M83" s="27">
        <v>11</v>
      </c>
      <c r="N83" s="27">
        <v>12</v>
      </c>
      <c r="O83" s="27">
        <v>13</v>
      </c>
      <c r="P83" s="27">
        <v>14</v>
      </c>
      <c r="Q83" s="27">
        <v>15</v>
      </c>
      <c r="R83" s="27">
        <v>16</v>
      </c>
      <c r="S83" s="27">
        <v>17</v>
      </c>
      <c r="T83" s="27">
        <v>18</v>
      </c>
      <c r="U83" s="27">
        <v>19</v>
      </c>
      <c r="V83" s="27">
        <v>20</v>
      </c>
      <c r="W83" s="27">
        <v>21</v>
      </c>
      <c r="X83" s="27">
        <v>22</v>
      </c>
      <c r="Y83" s="27">
        <v>23</v>
      </c>
      <c r="Z83" s="27">
        <v>24</v>
      </c>
      <c r="AA83" s="27">
        <v>25</v>
      </c>
      <c r="AB83" s="27">
        <v>26</v>
      </c>
      <c r="AC83" s="27">
        <v>27</v>
      </c>
      <c r="AD83" s="27">
        <v>28</v>
      </c>
      <c r="AE83" s="27">
        <v>29</v>
      </c>
      <c r="AF83" s="27">
        <v>30</v>
      </c>
      <c r="AG83" s="79">
        <v>31</v>
      </c>
      <c r="AH83" s="33"/>
      <c r="AI83" s="38"/>
      <c r="AJ83" s="38"/>
      <c r="AK83" s="38"/>
      <c r="AL83" s="38"/>
      <c r="AM83" s="38"/>
      <c r="AN83" s="38"/>
      <c r="AO83" s="38"/>
    </row>
    <row r="84" spans="1:41" ht="16" thickBot="1" x14ac:dyDescent="0.25">
      <c r="A84" s="30" t="s">
        <v>1</v>
      </c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80"/>
      <c r="AH84" s="36">
        <f>COUNTIF(C84:AG84,"Y")</f>
        <v>0</v>
      </c>
      <c r="AI84" s="38"/>
      <c r="AJ84" s="38"/>
      <c r="AK84" s="38"/>
      <c r="AL84" s="38"/>
      <c r="AM84" s="38"/>
      <c r="AN84" s="38"/>
      <c r="AO84" s="38"/>
    </row>
    <row r="85" spans="1:41" x14ac:dyDescent="0.2">
      <c r="A85" s="13" t="s">
        <v>2</v>
      </c>
      <c r="B85" s="14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86"/>
      <c r="AH85" s="16">
        <f>COUNTIF(C85:AG85,"Y")</f>
        <v>0</v>
      </c>
      <c r="AI85" s="38"/>
      <c r="AJ85" s="38"/>
      <c r="AK85" s="38"/>
      <c r="AL85" s="38"/>
      <c r="AM85" s="38"/>
      <c r="AN85" s="38"/>
      <c r="AO85" s="38"/>
    </row>
    <row r="86" spans="1:41" x14ac:dyDescent="0.2">
      <c r="A86" s="17" t="s">
        <v>23</v>
      </c>
      <c r="B86" s="2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86"/>
      <c r="AH86" s="18">
        <f>COUNTIF(C86:AG86,"y")*2</f>
        <v>0</v>
      </c>
      <c r="AI86" s="38"/>
      <c r="AJ86" s="38"/>
      <c r="AK86" s="38"/>
      <c r="AL86" s="38"/>
      <c r="AM86" s="38"/>
      <c r="AN86" s="38"/>
      <c r="AO86" s="38"/>
    </row>
    <row r="87" spans="1:41" x14ac:dyDescent="0.2">
      <c r="A87" s="17" t="s">
        <v>4</v>
      </c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86"/>
      <c r="AH87" s="18">
        <f>COUNTIF(C87:AG87,"Y")</f>
        <v>0</v>
      </c>
      <c r="AI87" s="38"/>
      <c r="AJ87" s="38"/>
      <c r="AK87" s="38"/>
      <c r="AL87" s="38"/>
      <c r="AM87" s="38"/>
      <c r="AN87" s="38"/>
      <c r="AO87" s="38"/>
    </row>
    <row r="88" spans="1:41" x14ac:dyDescent="0.2">
      <c r="A88" s="17" t="s">
        <v>3</v>
      </c>
      <c r="B88" s="2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86"/>
      <c r="AH88" s="18">
        <f>COUNTIF(C88:AG88,"y")</f>
        <v>0</v>
      </c>
      <c r="AI88" s="38"/>
      <c r="AJ88" s="38"/>
      <c r="AK88" s="38"/>
      <c r="AL88" s="38"/>
      <c r="AM88" s="38"/>
      <c r="AN88" s="38"/>
      <c r="AO88" s="38"/>
    </row>
    <row r="89" spans="1:41" x14ac:dyDescent="0.2">
      <c r="A89" s="17" t="s">
        <v>8</v>
      </c>
      <c r="B89" s="2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87"/>
      <c r="AH89" s="18">
        <f>COUNTIF(C89:AG89,"y")*2</f>
        <v>0</v>
      </c>
      <c r="AI89" s="38"/>
      <c r="AJ89" s="38"/>
      <c r="AK89" s="38"/>
      <c r="AL89" s="38"/>
      <c r="AM89" s="38"/>
      <c r="AN89" s="38"/>
      <c r="AO89" s="38"/>
    </row>
    <row r="90" spans="1:41" x14ac:dyDescent="0.2">
      <c r="A90" s="17" t="s">
        <v>20</v>
      </c>
      <c r="B90" s="2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87"/>
      <c r="AH90" s="18">
        <f>COUNTIF(C90:AG90,"y")</f>
        <v>0</v>
      </c>
      <c r="AI90" s="38"/>
      <c r="AJ90" s="38"/>
      <c r="AK90" s="38"/>
      <c r="AL90" s="38"/>
      <c r="AM90" s="38"/>
      <c r="AN90" s="38"/>
      <c r="AO90" s="38"/>
    </row>
    <row r="91" spans="1:41" x14ac:dyDescent="0.2">
      <c r="A91" s="17" t="s">
        <v>10</v>
      </c>
      <c r="B91" s="2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87"/>
      <c r="AH91" s="18">
        <f>COUNTIF(C91:AG91,"y")</f>
        <v>0</v>
      </c>
      <c r="AI91" s="38"/>
      <c r="AJ91" s="38"/>
      <c r="AK91" s="38"/>
      <c r="AL91" s="38"/>
      <c r="AM91" s="38"/>
      <c r="AN91" s="38"/>
      <c r="AO91" s="38"/>
    </row>
    <row r="92" spans="1:41" x14ac:dyDescent="0.2">
      <c r="A92" s="17" t="s">
        <v>9</v>
      </c>
      <c r="B92" s="2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87"/>
      <c r="AH92" s="18">
        <f>COUNTIF(C92:AG92,"y")</f>
        <v>0</v>
      </c>
      <c r="AI92" s="38"/>
      <c r="AJ92" s="38"/>
      <c r="AK92" s="38"/>
      <c r="AL92" s="38"/>
      <c r="AM92" s="38"/>
      <c r="AN92" s="38"/>
      <c r="AO92" s="38"/>
    </row>
    <row r="93" spans="1:41" x14ac:dyDescent="0.2">
      <c r="A93" s="17" t="s">
        <v>21</v>
      </c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86"/>
      <c r="AH93" s="18">
        <f>COUNTIF(C93:AG93,"y")</f>
        <v>0</v>
      </c>
      <c r="AI93" s="38"/>
      <c r="AJ93" s="38"/>
      <c r="AK93" s="38"/>
      <c r="AL93" s="38"/>
      <c r="AM93" s="38"/>
      <c r="AN93" s="38"/>
      <c r="AO93" s="38"/>
    </row>
    <row r="94" spans="1:41" ht="16" thickBot="1" x14ac:dyDescent="0.25">
      <c r="A94" s="19" t="s">
        <v>24</v>
      </c>
      <c r="B94" s="5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86"/>
      <c r="AH94" s="20">
        <f>COUNTIF(C94:AG94,"y")*2</f>
        <v>0</v>
      </c>
      <c r="AI94" s="38"/>
      <c r="AJ94" s="38"/>
      <c r="AK94" s="38"/>
      <c r="AL94" s="38"/>
      <c r="AM94" s="38"/>
      <c r="AN94" s="38"/>
      <c r="AO94" s="38"/>
    </row>
    <row r="95" spans="1:41" ht="16" thickBot="1" x14ac:dyDescent="0.25">
      <c r="A95" s="6" t="s">
        <v>18</v>
      </c>
      <c r="B95" s="7"/>
      <c r="C95" s="10" t="e">
        <f>AH95/AH84</f>
        <v>#DIV/0!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23">
        <f>SUM(AH85:AH94)</f>
        <v>0</v>
      </c>
      <c r="AI95" s="38"/>
      <c r="AJ95" s="38"/>
      <c r="AK95" s="38"/>
      <c r="AL95" s="38"/>
      <c r="AM95" s="38"/>
      <c r="AN95" s="38"/>
      <c r="AO95" s="38"/>
    </row>
    <row r="96" spans="1:4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38"/>
      <c r="AH96" s="51"/>
      <c r="AI96" s="38"/>
      <c r="AJ96" s="38"/>
      <c r="AK96" s="38"/>
      <c r="AL96" s="38"/>
      <c r="AM96" s="38"/>
      <c r="AN96" s="38"/>
      <c r="AO96" s="38"/>
    </row>
    <row r="97" spans="1:41" ht="16" thickBo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38"/>
      <c r="AH97" s="51"/>
      <c r="AI97" s="38"/>
      <c r="AJ97" s="38"/>
      <c r="AK97" s="38"/>
      <c r="AL97" s="38"/>
      <c r="AM97" s="38"/>
      <c r="AN97" s="38"/>
      <c r="AO97" s="38"/>
    </row>
    <row r="98" spans="1:41" x14ac:dyDescent="0.2">
      <c r="A98" s="43" t="s">
        <v>27</v>
      </c>
      <c r="B98" s="28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5"/>
      <c r="AI98" s="38"/>
      <c r="AJ98" s="38"/>
      <c r="AK98" s="38"/>
      <c r="AL98" s="38"/>
      <c r="AM98" s="38"/>
      <c r="AN98" s="38"/>
      <c r="AO98" s="38"/>
    </row>
    <row r="99" spans="1:41" x14ac:dyDescent="0.2">
      <c r="A99" s="29" t="s">
        <v>15</v>
      </c>
      <c r="B99" s="26"/>
      <c r="C99" s="27">
        <v>1</v>
      </c>
      <c r="D99" s="27">
        <v>2</v>
      </c>
      <c r="E99" s="27">
        <v>3</v>
      </c>
      <c r="F99" s="27">
        <v>4</v>
      </c>
      <c r="G99" s="27">
        <v>5</v>
      </c>
      <c r="H99" s="27">
        <v>6</v>
      </c>
      <c r="I99" s="27">
        <v>7</v>
      </c>
      <c r="J99" s="27">
        <v>8</v>
      </c>
      <c r="K99" s="27">
        <v>9</v>
      </c>
      <c r="L99" s="27">
        <v>10</v>
      </c>
      <c r="M99" s="27">
        <v>11</v>
      </c>
      <c r="N99" s="27">
        <v>12</v>
      </c>
      <c r="O99" s="27">
        <v>13</v>
      </c>
      <c r="P99" s="27">
        <v>14</v>
      </c>
      <c r="Q99" s="27">
        <v>15</v>
      </c>
      <c r="R99" s="27">
        <v>16</v>
      </c>
      <c r="S99" s="27">
        <v>17</v>
      </c>
      <c r="T99" s="27">
        <v>18</v>
      </c>
      <c r="U99" s="27">
        <v>19</v>
      </c>
      <c r="V99" s="27">
        <v>20</v>
      </c>
      <c r="W99" s="27">
        <v>21</v>
      </c>
      <c r="X99" s="27">
        <v>22</v>
      </c>
      <c r="Y99" s="27">
        <v>23</v>
      </c>
      <c r="Z99" s="27">
        <v>24</v>
      </c>
      <c r="AA99" s="27">
        <v>25</v>
      </c>
      <c r="AB99" s="27">
        <v>26</v>
      </c>
      <c r="AC99" s="27">
        <v>27</v>
      </c>
      <c r="AD99" s="27">
        <v>28</v>
      </c>
      <c r="AE99" s="27">
        <v>29</v>
      </c>
      <c r="AF99" s="27">
        <v>30</v>
      </c>
      <c r="AG99" s="79">
        <v>31</v>
      </c>
      <c r="AH99" s="33"/>
      <c r="AI99" s="38"/>
      <c r="AJ99" s="38"/>
      <c r="AK99" s="38"/>
      <c r="AL99" s="38"/>
      <c r="AM99" s="38"/>
      <c r="AN99" s="38"/>
      <c r="AO99" s="38"/>
    </row>
    <row r="100" spans="1:41" ht="16" thickBot="1" x14ac:dyDescent="0.25">
      <c r="A100" s="30" t="s">
        <v>1</v>
      </c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80"/>
      <c r="AH100" s="36">
        <f>COUNTIF(C100:AG100,"Y")</f>
        <v>0</v>
      </c>
      <c r="AI100" s="38"/>
      <c r="AJ100" s="38"/>
      <c r="AK100" s="38"/>
      <c r="AL100" s="38"/>
      <c r="AM100" s="38"/>
      <c r="AN100" s="38"/>
      <c r="AO100" s="38"/>
    </row>
    <row r="101" spans="1:41" x14ac:dyDescent="0.2">
      <c r="A101" s="13" t="s">
        <v>2</v>
      </c>
      <c r="B101" s="14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88"/>
      <c r="AH101" s="16">
        <f>COUNTIF(C101:AG101,"Y")</f>
        <v>0</v>
      </c>
      <c r="AI101" s="38"/>
      <c r="AJ101" s="38"/>
      <c r="AK101" s="38"/>
      <c r="AL101" s="38"/>
      <c r="AM101" s="38"/>
      <c r="AN101" s="38"/>
      <c r="AO101" s="38"/>
    </row>
    <row r="102" spans="1:41" x14ac:dyDescent="0.2">
      <c r="A102" s="17" t="s">
        <v>4</v>
      </c>
      <c r="B102" s="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88"/>
      <c r="AH102" s="18">
        <f>COUNTIF(C102:AG102,"y")</f>
        <v>0</v>
      </c>
      <c r="AI102" s="38"/>
      <c r="AJ102" s="38"/>
      <c r="AK102" s="38"/>
      <c r="AL102" s="38"/>
      <c r="AM102" s="38"/>
      <c r="AN102" s="38"/>
      <c r="AO102" s="38"/>
    </row>
    <row r="103" spans="1:41" x14ac:dyDescent="0.2">
      <c r="A103" s="17" t="s">
        <v>35</v>
      </c>
      <c r="B103" s="2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87"/>
      <c r="AH103" s="18">
        <f>COUNTIF(C103:AG103,"Y")*2</f>
        <v>0</v>
      </c>
      <c r="AI103" s="38"/>
      <c r="AJ103" s="38"/>
      <c r="AK103" s="38"/>
      <c r="AL103" s="38"/>
      <c r="AM103" s="38"/>
      <c r="AN103" s="38"/>
      <c r="AO103" s="38"/>
    </row>
    <row r="104" spans="1:41" x14ac:dyDescent="0.2">
      <c r="A104" s="17" t="s">
        <v>36</v>
      </c>
      <c r="B104" s="2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87"/>
      <c r="AH104" s="18">
        <f>COUNTIF(C104:AG104,"y")*2</f>
        <v>0</v>
      </c>
      <c r="AI104" s="38"/>
      <c r="AJ104" s="38"/>
      <c r="AK104" s="38"/>
      <c r="AL104" s="38"/>
      <c r="AM104" s="38"/>
      <c r="AN104" s="38"/>
      <c r="AO104" s="38"/>
    </row>
    <row r="105" spans="1:41" x14ac:dyDescent="0.2">
      <c r="A105" s="17" t="s">
        <v>20</v>
      </c>
      <c r="B105" s="2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87"/>
      <c r="AH105" s="18">
        <f>COUNTIF(C105:AG105,"y")</f>
        <v>0</v>
      </c>
      <c r="AI105" s="38"/>
      <c r="AJ105" s="38"/>
      <c r="AK105" s="38"/>
      <c r="AL105" s="38"/>
      <c r="AM105" s="38"/>
      <c r="AN105" s="38"/>
      <c r="AO105" s="38"/>
    </row>
    <row r="106" spans="1:41" x14ac:dyDescent="0.2">
      <c r="A106" s="17" t="s">
        <v>10</v>
      </c>
      <c r="B106" s="2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87"/>
      <c r="AH106" s="18">
        <f>COUNTIF(C106:AG106,"y")</f>
        <v>0</v>
      </c>
      <c r="AI106" s="38"/>
      <c r="AJ106" s="38"/>
      <c r="AK106" s="38"/>
      <c r="AL106" s="38"/>
      <c r="AM106" s="38"/>
      <c r="AN106" s="38"/>
      <c r="AO106" s="38"/>
    </row>
    <row r="107" spans="1:41" x14ac:dyDescent="0.2">
      <c r="A107" s="17" t="s">
        <v>9</v>
      </c>
      <c r="B107" s="2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87"/>
      <c r="AH107" s="18">
        <f>COUNTIF(C107:AG107,"y")</f>
        <v>0</v>
      </c>
      <c r="AI107" s="38"/>
      <c r="AJ107" s="38"/>
      <c r="AK107" s="38"/>
      <c r="AL107" s="38"/>
      <c r="AM107" s="38"/>
      <c r="AN107" s="38"/>
      <c r="AO107" s="38"/>
    </row>
    <row r="108" spans="1:41" x14ac:dyDescent="0.2">
      <c r="A108" s="17" t="s">
        <v>21</v>
      </c>
      <c r="B108" s="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88"/>
      <c r="AH108" s="18">
        <f>COUNTIF(C108:AG108,"y")</f>
        <v>0</v>
      </c>
      <c r="AI108" s="38"/>
      <c r="AJ108" s="38"/>
      <c r="AK108" s="38"/>
      <c r="AL108" s="38"/>
      <c r="AM108" s="38"/>
      <c r="AN108" s="38"/>
      <c r="AO108" s="38"/>
    </row>
    <row r="109" spans="1:41" x14ac:dyDescent="0.2">
      <c r="A109" s="17" t="s">
        <v>24</v>
      </c>
      <c r="B109" s="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88"/>
      <c r="AH109" s="18">
        <f>COUNTIF(C109:AG109,"y")*2</f>
        <v>0</v>
      </c>
      <c r="AI109" s="38"/>
      <c r="AJ109" s="38"/>
      <c r="AK109" s="38"/>
      <c r="AL109" s="38"/>
      <c r="AM109" s="38"/>
      <c r="AN109" s="38"/>
      <c r="AO109" s="38"/>
    </row>
    <row r="110" spans="1:41" ht="16" thickBot="1" x14ac:dyDescent="0.25">
      <c r="A110" s="44" t="s">
        <v>18</v>
      </c>
      <c r="B110" s="31"/>
      <c r="C110" s="10" t="e">
        <f>AH110/AH100</f>
        <v>#DIV/0!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45">
        <f>SUM(AH101:AH109)</f>
        <v>0</v>
      </c>
      <c r="AI110" s="38"/>
      <c r="AJ110" s="38"/>
      <c r="AK110" s="38"/>
      <c r="AL110" s="38"/>
      <c r="AM110" s="38"/>
      <c r="AN110" s="38"/>
      <c r="AO110" s="38"/>
    </row>
    <row r="111" spans="1:4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38"/>
      <c r="AH111" s="51"/>
      <c r="AI111" s="38"/>
      <c r="AJ111" s="38"/>
      <c r="AK111" s="38"/>
      <c r="AL111" s="38"/>
      <c r="AM111" s="38"/>
      <c r="AN111" s="38"/>
      <c r="AO111" s="38"/>
    </row>
    <row r="112" spans="1:41" ht="16" thickBot="1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38"/>
      <c r="AH112" s="51"/>
      <c r="AI112" s="38"/>
      <c r="AJ112" s="38"/>
      <c r="AK112" s="38"/>
      <c r="AL112" s="38"/>
      <c r="AM112" s="38"/>
      <c r="AN112" s="38"/>
      <c r="AO112" s="38"/>
    </row>
    <row r="113" spans="1:41" x14ac:dyDescent="0.2">
      <c r="A113" s="37" t="s">
        <v>28</v>
      </c>
      <c r="B113" s="28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5"/>
      <c r="AI113" s="38"/>
      <c r="AJ113" s="38"/>
      <c r="AK113" s="38"/>
      <c r="AL113" s="38"/>
      <c r="AM113" s="38"/>
      <c r="AN113" s="38"/>
      <c r="AO113" s="38"/>
    </row>
    <row r="114" spans="1:41" x14ac:dyDescent="0.2">
      <c r="A114" s="29" t="s">
        <v>15</v>
      </c>
      <c r="B114" s="26"/>
      <c r="C114" s="27">
        <v>1</v>
      </c>
      <c r="D114" s="27">
        <v>2</v>
      </c>
      <c r="E114" s="27">
        <v>3</v>
      </c>
      <c r="F114" s="27">
        <v>4</v>
      </c>
      <c r="G114" s="27">
        <v>5</v>
      </c>
      <c r="H114" s="27">
        <v>6</v>
      </c>
      <c r="I114" s="27">
        <v>7</v>
      </c>
      <c r="J114" s="27">
        <v>8</v>
      </c>
      <c r="K114" s="27">
        <v>9</v>
      </c>
      <c r="L114" s="27">
        <v>10</v>
      </c>
      <c r="M114" s="27">
        <v>11</v>
      </c>
      <c r="N114" s="27">
        <v>12</v>
      </c>
      <c r="O114" s="27">
        <v>13</v>
      </c>
      <c r="P114" s="27">
        <v>14</v>
      </c>
      <c r="Q114" s="27">
        <v>15</v>
      </c>
      <c r="R114" s="27">
        <v>16</v>
      </c>
      <c r="S114" s="27">
        <v>17</v>
      </c>
      <c r="T114" s="27">
        <v>18</v>
      </c>
      <c r="U114" s="27">
        <v>19</v>
      </c>
      <c r="V114" s="27">
        <v>20</v>
      </c>
      <c r="W114" s="27">
        <v>21</v>
      </c>
      <c r="X114" s="27">
        <v>22</v>
      </c>
      <c r="Y114" s="27">
        <v>23</v>
      </c>
      <c r="Z114" s="27">
        <v>24</v>
      </c>
      <c r="AA114" s="27">
        <v>25</v>
      </c>
      <c r="AB114" s="27">
        <v>26</v>
      </c>
      <c r="AC114" s="27">
        <v>27</v>
      </c>
      <c r="AD114" s="27">
        <v>28</v>
      </c>
      <c r="AE114" s="27">
        <v>29</v>
      </c>
      <c r="AF114" s="27">
        <v>30</v>
      </c>
      <c r="AG114" s="79">
        <v>31</v>
      </c>
      <c r="AH114" s="33"/>
      <c r="AI114" s="38"/>
      <c r="AJ114" s="38"/>
      <c r="AK114" s="38"/>
      <c r="AL114" s="38"/>
      <c r="AM114" s="38"/>
      <c r="AN114" s="38"/>
      <c r="AO114" s="38"/>
    </row>
    <row r="115" spans="1:41" ht="16" thickBot="1" x14ac:dyDescent="0.25">
      <c r="A115" s="30" t="s">
        <v>1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80"/>
      <c r="AH115" s="36">
        <f>COUNTIF(C115:AG115,"Y")</f>
        <v>0</v>
      </c>
      <c r="AI115" s="38"/>
      <c r="AJ115" s="38"/>
      <c r="AK115" s="38"/>
      <c r="AL115" s="38"/>
      <c r="AM115" s="38"/>
      <c r="AN115" s="38"/>
      <c r="AO115" s="38"/>
    </row>
    <row r="116" spans="1:41" ht="16" x14ac:dyDescent="0.2">
      <c r="A116" s="13" t="s">
        <v>2</v>
      </c>
      <c r="B116" s="14"/>
      <c r="C116" s="58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88"/>
      <c r="AH116" s="16">
        <f>COUNTIF(C116:AG116,"Y")</f>
        <v>0</v>
      </c>
      <c r="AI116" s="38"/>
      <c r="AJ116" s="38"/>
      <c r="AK116" s="38"/>
      <c r="AL116" s="38"/>
      <c r="AM116" s="38"/>
      <c r="AN116" s="38"/>
      <c r="AO116" s="38"/>
    </row>
    <row r="117" spans="1:41" x14ac:dyDescent="0.2">
      <c r="A117" s="17" t="s">
        <v>23</v>
      </c>
      <c r="B117" s="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88"/>
      <c r="AH117" s="18">
        <f>COUNTIF(C117:AG117,"y")*2</f>
        <v>0</v>
      </c>
      <c r="AI117" s="38"/>
      <c r="AJ117" s="38"/>
      <c r="AK117" s="38"/>
      <c r="AL117" s="38"/>
      <c r="AM117" s="38"/>
      <c r="AN117" s="38"/>
      <c r="AO117" s="38"/>
    </row>
    <row r="118" spans="1:41" x14ac:dyDescent="0.2">
      <c r="A118" s="17" t="s">
        <v>4</v>
      </c>
      <c r="B118" s="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88"/>
      <c r="AH118" s="18">
        <f>COUNTIF(C118:AG118,"Y")</f>
        <v>0</v>
      </c>
      <c r="AI118" s="38"/>
      <c r="AJ118" s="38"/>
      <c r="AK118" s="38"/>
      <c r="AL118" s="38"/>
      <c r="AM118" s="38"/>
      <c r="AN118" s="38"/>
      <c r="AO118" s="38"/>
    </row>
    <row r="119" spans="1:41" x14ac:dyDescent="0.2">
      <c r="A119" s="17" t="s">
        <v>3</v>
      </c>
      <c r="B119" s="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88"/>
      <c r="AH119" s="18">
        <f>COUNTIF(C119:AG119,"y")</f>
        <v>0</v>
      </c>
      <c r="AI119" s="38"/>
      <c r="AJ119" s="38"/>
      <c r="AK119" s="38"/>
      <c r="AL119" s="38"/>
      <c r="AM119" s="38"/>
      <c r="AN119" s="38"/>
      <c r="AO119" s="38"/>
    </row>
    <row r="120" spans="1:41" x14ac:dyDescent="0.2">
      <c r="A120" s="17" t="s">
        <v>20</v>
      </c>
      <c r="B120" s="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88"/>
      <c r="AH120" s="18">
        <f>COUNTIF(C120:AG120,"y")</f>
        <v>0</v>
      </c>
      <c r="AI120" s="38"/>
      <c r="AJ120" s="38"/>
      <c r="AK120" s="38"/>
      <c r="AL120" s="38"/>
      <c r="AM120" s="38"/>
      <c r="AN120" s="38"/>
      <c r="AO120" s="38"/>
    </row>
    <row r="121" spans="1:41" x14ac:dyDescent="0.2">
      <c r="A121" s="17" t="s">
        <v>10</v>
      </c>
      <c r="B121" s="2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88"/>
      <c r="AH121" s="18">
        <f>COUNTIF(C121:AG121,"y")</f>
        <v>0</v>
      </c>
      <c r="AI121" s="38"/>
      <c r="AJ121" s="38"/>
      <c r="AK121" s="38"/>
      <c r="AL121" s="38"/>
      <c r="AM121" s="38"/>
      <c r="AN121" s="38"/>
      <c r="AO121" s="38"/>
    </row>
    <row r="122" spans="1:41" x14ac:dyDescent="0.2">
      <c r="A122" s="17" t="s">
        <v>9</v>
      </c>
      <c r="B122" s="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88"/>
      <c r="AH122" s="18">
        <f>COUNTIF(C122:AG122,"y")</f>
        <v>0</v>
      </c>
      <c r="AI122" s="38"/>
      <c r="AJ122" s="38"/>
      <c r="AK122" s="38"/>
      <c r="AL122" s="38"/>
      <c r="AM122" s="38"/>
      <c r="AN122" s="38"/>
      <c r="AO122" s="38"/>
    </row>
    <row r="123" spans="1:41" ht="16" thickBot="1" x14ac:dyDescent="0.25">
      <c r="A123" s="19" t="s">
        <v>21</v>
      </c>
      <c r="B123" s="5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88"/>
      <c r="AH123" s="20">
        <f>COUNTIF(C123:AG123,"y")</f>
        <v>0</v>
      </c>
      <c r="AI123" s="38"/>
      <c r="AJ123" s="38"/>
      <c r="AK123" s="38"/>
      <c r="AL123" s="38"/>
      <c r="AM123" s="38"/>
      <c r="AN123" s="38"/>
      <c r="AO123" s="38"/>
    </row>
    <row r="124" spans="1:41" ht="16" thickBot="1" x14ac:dyDescent="0.25">
      <c r="A124" s="6" t="s">
        <v>18</v>
      </c>
      <c r="B124" s="7"/>
      <c r="C124" s="10" t="e">
        <f>AH124/AH115</f>
        <v>#DIV/0!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23">
        <f>SUM(AH116:AH123)</f>
        <v>0</v>
      </c>
      <c r="AI124" s="38"/>
      <c r="AJ124" s="38"/>
      <c r="AK124" s="38"/>
      <c r="AL124" s="38"/>
      <c r="AM124" s="38"/>
      <c r="AN124" s="38"/>
      <c r="AO124" s="38"/>
    </row>
    <row r="125" spans="1:4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38"/>
      <c r="AH125" s="51"/>
      <c r="AI125" s="38"/>
      <c r="AJ125" s="38"/>
      <c r="AK125" s="38"/>
      <c r="AL125" s="38"/>
      <c r="AM125" s="38"/>
      <c r="AN125" s="38"/>
      <c r="AO125" s="38"/>
    </row>
    <row r="126" spans="1:41" ht="16" thickBot="1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38"/>
      <c r="AH126" s="51"/>
      <c r="AI126" s="38"/>
      <c r="AJ126" s="38"/>
      <c r="AK126" s="38"/>
      <c r="AL126" s="38"/>
      <c r="AM126" s="38"/>
      <c r="AN126" s="38"/>
      <c r="AO126" s="38"/>
    </row>
    <row r="127" spans="1:41" x14ac:dyDescent="0.2">
      <c r="A127" s="46" t="s">
        <v>29</v>
      </c>
      <c r="B127" s="28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5"/>
      <c r="AI127" s="38"/>
      <c r="AJ127" s="38"/>
      <c r="AK127" s="38"/>
      <c r="AL127" s="38"/>
      <c r="AM127" s="38"/>
      <c r="AN127" s="38"/>
      <c r="AO127" s="38"/>
    </row>
    <row r="128" spans="1:41" x14ac:dyDescent="0.2">
      <c r="A128" s="29" t="s">
        <v>15</v>
      </c>
      <c r="B128" s="26"/>
      <c r="C128" s="27">
        <v>1</v>
      </c>
      <c r="D128" s="27">
        <v>2</v>
      </c>
      <c r="E128" s="27">
        <v>3</v>
      </c>
      <c r="F128" s="27">
        <v>4</v>
      </c>
      <c r="G128" s="27">
        <v>5</v>
      </c>
      <c r="H128" s="27">
        <v>6</v>
      </c>
      <c r="I128" s="27">
        <v>7</v>
      </c>
      <c r="J128" s="27">
        <v>8</v>
      </c>
      <c r="K128" s="27">
        <v>9</v>
      </c>
      <c r="L128" s="27">
        <v>10</v>
      </c>
      <c r="M128" s="27">
        <v>11</v>
      </c>
      <c r="N128" s="27">
        <v>12</v>
      </c>
      <c r="O128" s="27">
        <v>13</v>
      </c>
      <c r="P128" s="27">
        <v>14</v>
      </c>
      <c r="Q128" s="27">
        <v>15</v>
      </c>
      <c r="R128" s="27">
        <v>16</v>
      </c>
      <c r="S128" s="27">
        <v>17</v>
      </c>
      <c r="T128" s="27">
        <v>18</v>
      </c>
      <c r="U128" s="27">
        <v>19</v>
      </c>
      <c r="V128" s="27">
        <v>20</v>
      </c>
      <c r="W128" s="27">
        <v>21</v>
      </c>
      <c r="X128" s="27">
        <v>22</v>
      </c>
      <c r="Y128" s="27">
        <v>23</v>
      </c>
      <c r="Z128" s="27">
        <v>24</v>
      </c>
      <c r="AA128" s="27">
        <v>25</v>
      </c>
      <c r="AB128" s="27">
        <v>26</v>
      </c>
      <c r="AC128" s="27">
        <v>27</v>
      </c>
      <c r="AD128" s="27">
        <v>28</v>
      </c>
      <c r="AE128" s="27">
        <v>29</v>
      </c>
      <c r="AF128" s="27">
        <v>30</v>
      </c>
      <c r="AG128" s="79">
        <v>31</v>
      </c>
      <c r="AH128" s="33"/>
      <c r="AI128" s="38"/>
      <c r="AJ128" s="38"/>
      <c r="AK128" s="38"/>
      <c r="AL128" s="38"/>
      <c r="AM128" s="38"/>
      <c r="AN128" s="38"/>
      <c r="AO128" s="38"/>
    </row>
    <row r="129" spans="1:41" ht="16" thickBot="1" x14ac:dyDescent="0.25">
      <c r="A129" s="30" t="s">
        <v>1</v>
      </c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80"/>
      <c r="AH129" s="36">
        <f>COUNTIF(C129:AG129,"Y")</f>
        <v>0</v>
      </c>
      <c r="AI129" s="38"/>
      <c r="AJ129" s="38"/>
      <c r="AK129" s="38"/>
      <c r="AL129" s="38"/>
      <c r="AM129" s="38"/>
      <c r="AN129" s="38"/>
      <c r="AO129" s="38"/>
    </row>
    <row r="130" spans="1:41" ht="16" thickBot="1" x14ac:dyDescent="0.25">
      <c r="A130" s="13" t="s">
        <v>2</v>
      </c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81"/>
      <c r="AH130" s="16">
        <f>COUNTIF(C130:AG130,"Y")</f>
        <v>0</v>
      </c>
      <c r="AI130" s="38"/>
      <c r="AJ130" s="38"/>
      <c r="AK130" s="38"/>
      <c r="AL130" s="38"/>
      <c r="AM130" s="38"/>
      <c r="AN130" s="38"/>
      <c r="AO130" s="38"/>
    </row>
    <row r="131" spans="1:41" ht="16" thickBot="1" x14ac:dyDescent="0.25">
      <c r="A131" s="17" t="s">
        <v>23</v>
      </c>
      <c r="B131" s="2"/>
      <c r="C131" s="8"/>
      <c r="D131" s="8"/>
      <c r="E131" s="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81"/>
      <c r="AH131" s="18">
        <f>COUNTIF(C131:AG131,"y")*2</f>
        <v>0</v>
      </c>
      <c r="AI131" s="38"/>
      <c r="AJ131" s="38"/>
      <c r="AK131" s="38"/>
      <c r="AL131" s="38"/>
      <c r="AM131" s="38"/>
      <c r="AN131" s="38"/>
      <c r="AO131" s="38"/>
    </row>
    <row r="132" spans="1:41" ht="16" thickBot="1" x14ac:dyDescent="0.25">
      <c r="A132" s="17" t="s">
        <v>4</v>
      </c>
      <c r="B132" s="2"/>
      <c r="C132" s="3"/>
      <c r="D132" s="3"/>
      <c r="E132" s="3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81"/>
      <c r="AH132" s="18">
        <f>COUNTIF(C132:AG132,"Y")</f>
        <v>0</v>
      </c>
      <c r="AI132" s="38"/>
      <c r="AJ132" s="38"/>
      <c r="AK132" s="38"/>
      <c r="AL132" s="38"/>
      <c r="AM132" s="38"/>
      <c r="AN132" s="38"/>
      <c r="AO132" s="38"/>
    </row>
    <row r="133" spans="1:41" ht="16" thickBot="1" x14ac:dyDescent="0.25">
      <c r="A133" s="17" t="s">
        <v>3</v>
      </c>
      <c r="B133" s="2"/>
      <c r="C133" s="8"/>
      <c r="D133" s="8"/>
      <c r="E133" s="8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81"/>
      <c r="AH133" s="18">
        <f>COUNTIF(C133:AG133,"y")</f>
        <v>0</v>
      </c>
      <c r="AI133" s="38"/>
      <c r="AJ133" s="38"/>
      <c r="AK133" s="38"/>
      <c r="AL133" s="38"/>
      <c r="AM133" s="38"/>
      <c r="AN133" s="38"/>
      <c r="AO133" s="38"/>
    </row>
    <row r="134" spans="1:41" ht="16" thickBot="1" x14ac:dyDescent="0.25">
      <c r="A134" s="17" t="s">
        <v>8</v>
      </c>
      <c r="B134" s="2"/>
      <c r="C134" s="3"/>
      <c r="D134" s="3"/>
      <c r="E134" s="3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81"/>
      <c r="AH134" s="18">
        <f>COUNTIF(C134:AG134,"y")*2</f>
        <v>0</v>
      </c>
      <c r="AI134" s="38"/>
      <c r="AJ134" s="38"/>
      <c r="AK134" s="38"/>
      <c r="AL134" s="38"/>
      <c r="AM134" s="38"/>
      <c r="AN134" s="38"/>
      <c r="AO134" s="38"/>
    </row>
    <row r="135" spans="1:41" ht="16" thickBot="1" x14ac:dyDescent="0.25">
      <c r="A135" s="17" t="s">
        <v>37</v>
      </c>
      <c r="B135" s="2"/>
      <c r="C135" s="8"/>
      <c r="D135" s="8"/>
      <c r="E135" s="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81"/>
      <c r="AH135" s="18">
        <f>COUNTIF(C135:AG135,"y")</f>
        <v>0</v>
      </c>
      <c r="AI135" s="38"/>
      <c r="AJ135" s="38"/>
      <c r="AK135" s="38"/>
      <c r="AL135" s="38"/>
      <c r="AM135" s="38"/>
      <c r="AN135" s="38"/>
      <c r="AO135" s="38"/>
    </row>
    <row r="136" spans="1:41" ht="16" thickBot="1" x14ac:dyDescent="0.25">
      <c r="A136" s="17" t="s">
        <v>11</v>
      </c>
      <c r="B136" s="2"/>
      <c r="C136" s="3"/>
      <c r="D136" s="3"/>
      <c r="E136" s="3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81"/>
      <c r="AH136" s="18">
        <f>COUNTIF(C136:AG136,"y")</f>
        <v>0</v>
      </c>
      <c r="AI136" s="38"/>
      <c r="AJ136" s="38"/>
      <c r="AK136" s="38"/>
      <c r="AL136" s="38"/>
      <c r="AM136" s="38"/>
      <c r="AN136" s="38"/>
      <c r="AO136" s="38"/>
    </row>
    <row r="137" spans="1:41" ht="16" thickBot="1" x14ac:dyDescent="0.25">
      <c r="A137" s="17" t="s">
        <v>9</v>
      </c>
      <c r="B137" s="2"/>
      <c r="C137" s="8"/>
      <c r="D137" s="8"/>
      <c r="E137" s="8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81"/>
      <c r="AH137" s="18">
        <f>COUNTIF(C137:AG137,"y")</f>
        <v>0</v>
      </c>
      <c r="AI137" s="38"/>
      <c r="AJ137" s="38"/>
      <c r="AK137" s="38"/>
      <c r="AL137" s="38"/>
      <c r="AM137" s="38"/>
      <c r="AN137" s="38"/>
      <c r="AO137" s="38"/>
    </row>
    <row r="138" spans="1:41" ht="16" thickBot="1" x14ac:dyDescent="0.25">
      <c r="A138" s="17" t="s">
        <v>21</v>
      </c>
      <c r="B138" s="2"/>
      <c r="C138" s="3"/>
      <c r="D138" s="3"/>
      <c r="E138" s="3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81"/>
      <c r="AH138" s="18">
        <f>COUNTIF(C138:AG138,"y")</f>
        <v>0</v>
      </c>
      <c r="AI138" s="38"/>
      <c r="AJ138" s="38"/>
      <c r="AK138" s="38"/>
      <c r="AL138" s="38"/>
      <c r="AM138" s="38"/>
      <c r="AN138" s="38"/>
      <c r="AO138" s="38"/>
    </row>
    <row r="139" spans="1:41" ht="16" thickBot="1" x14ac:dyDescent="0.25">
      <c r="A139" s="19" t="s">
        <v>38</v>
      </c>
      <c r="B139" s="5"/>
      <c r="C139" s="9"/>
      <c r="D139" s="9"/>
      <c r="E139" s="9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81"/>
      <c r="AH139" s="20">
        <f>COUNTIF(C139:AG139,"y")*2</f>
        <v>0</v>
      </c>
      <c r="AI139" s="38"/>
      <c r="AJ139" s="38"/>
      <c r="AK139" s="38"/>
      <c r="AL139" s="38"/>
      <c r="AM139" s="38"/>
      <c r="AN139" s="38"/>
      <c r="AO139" s="38"/>
    </row>
    <row r="140" spans="1:41" ht="16" thickBot="1" x14ac:dyDescent="0.25">
      <c r="A140" s="6" t="s">
        <v>17</v>
      </c>
      <c r="B140" s="7"/>
      <c r="C140" s="4" t="e">
        <f>AH140/AH129</f>
        <v>#DIV/0!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23">
        <f>SUM(AH130:AH139)</f>
        <v>0</v>
      </c>
      <c r="AI140" s="38"/>
      <c r="AJ140" s="38"/>
      <c r="AK140" s="38"/>
      <c r="AL140" s="38"/>
      <c r="AM140" s="38"/>
      <c r="AN140" s="38"/>
      <c r="AO140" s="38"/>
    </row>
    <row r="141" spans="1:4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1:41" x14ac:dyDescent="0.2">
      <c r="A142" s="121" t="s">
        <v>47</v>
      </c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38"/>
      <c r="AJ142" s="38"/>
      <c r="AK142" s="38"/>
      <c r="AL142" s="38"/>
      <c r="AM142" s="38"/>
      <c r="AN142" s="38"/>
      <c r="AO142" s="38"/>
    </row>
    <row r="143" spans="1:41" x14ac:dyDescent="0.2">
      <c r="A143" s="27" t="s">
        <v>79</v>
      </c>
      <c r="B143" s="115"/>
      <c r="C143" s="27">
        <v>1</v>
      </c>
      <c r="D143" s="27">
        <v>2</v>
      </c>
      <c r="E143" s="27">
        <v>3</v>
      </c>
      <c r="F143" s="27">
        <v>4</v>
      </c>
      <c r="G143" s="27">
        <v>5</v>
      </c>
      <c r="H143" s="27">
        <v>6</v>
      </c>
      <c r="I143" s="27">
        <v>7</v>
      </c>
      <c r="J143" s="27">
        <v>8</v>
      </c>
      <c r="K143" s="27">
        <v>9</v>
      </c>
      <c r="L143" s="27">
        <v>10</v>
      </c>
      <c r="M143" s="27">
        <v>11</v>
      </c>
      <c r="N143" s="27">
        <v>12</v>
      </c>
      <c r="O143" s="27">
        <v>13</v>
      </c>
      <c r="P143" s="27">
        <v>14</v>
      </c>
      <c r="Q143" s="27">
        <v>15</v>
      </c>
      <c r="R143" s="27">
        <v>16</v>
      </c>
      <c r="S143" s="27">
        <v>17</v>
      </c>
      <c r="T143" s="27">
        <v>18</v>
      </c>
      <c r="U143" s="27">
        <v>19</v>
      </c>
      <c r="V143" s="27">
        <v>20</v>
      </c>
      <c r="W143" s="27">
        <v>21</v>
      </c>
      <c r="X143" s="27">
        <v>22</v>
      </c>
      <c r="Y143" s="27">
        <v>23</v>
      </c>
      <c r="Z143" s="27">
        <v>24</v>
      </c>
      <c r="AA143" s="27">
        <v>25</v>
      </c>
      <c r="AB143" s="27">
        <v>26</v>
      </c>
      <c r="AC143" s="27">
        <v>27</v>
      </c>
      <c r="AD143" s="27">
        <v>28</v>
      </c>
      <c r="AE143" s="27">
        <v>29</v>
      </c>
      <c r="AF143" s="27">
        <v>30</v>
      </c>
      <c r="AG143" s="27">
        <v>31</v>
      </c>
      <c r="AH143" s="116"/>
      <c r="AI143" s="38"/>
      <c r="AJ143" s="38"/>
      <c r="AK143" s="38"/>
      <c r="AL143" s="38"/>
      <c r="AM143" s="38"/>
      <c r="AN143" s="38"/>
      <c r="AO143" s="38"/>
    </row>
    <row r="144" spans="1:41" x14ac:dyDescent="0.2">
      <c r="A144" s="118" t="s">
        <v>48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>
        <f>COUNTIF(C144:AG144,"y")</f>
        <v>0</v>
      </c>
      <c r="AI144" s="38"/>
      <c r="AJ144" s="38"/>
      <c r="AK144" s="38"/>
      <c r="AL144" s="38"/>
      <c r="AM144" s="38"/>
      <c r="AN144" s="38"/>
      <c r="AO144" s="38"/>
    </row>
    <row r="145" spans="1:41" x14ac:dyDescent="0.2">
      <c r="A145" s="115" t="s">
        <v>49</v>
      </c>
      <c r="B145" s="115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20">
        <f>SUM(C145:AG145)</f>
        <v>0</v>
      </c>
      <c r="AI145" s="38"/>
      <c r="AJ145" s="38"/>
      <c r="AK145" s="38"/>
      <c r="AL145" s="38"/>
      <c r="AM145" s="38"/>
      <c r="AN145" s="38"/>
      <c r="AO145" s="38"/>
    </row>
    <row r="146" spans="1:41" x14ac:dyDescent="0.2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9" t="e">
        <f>AH145/AH144*0.03</f>
        <v>#DIV/0!</v>
      </c>
      <c r="AI146" s="38"/>
      <c r="AJ146" s="38"/>
      <c r="AK146" s="38"/>
      <c r="AL146" s="38"/>
      <c r="AM146" s="38"/>
      <c r="AN146" s="38"/>
      <c r="AO146" s="38"/>
    </row>
    <row r="147" spans="1:4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</row>
    <row r="148" spans="1:41" ht="16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74"/>
      <c r="P148" s="74"/>
      <c r="Q148" s="74"/>
      <c r="R148" s="74"/>
      <c r="S148" s="66" t="s">
        <v>41</v>
      </c>
      <c r="T148" s="67" t="s">
        <v>40</v>
      </c>
      <c r="U148" s="67"/>
      <c r="V148" s="68"/>
      <c r="W148" s="67"/>
      <c r="X148" s="75" t="e">
        <f>(C16+C31)/2</f>
        <v>#DIV/0!</v>
      </c>
      <c r="Y148" s="74"/>
      <c r="Z148" s="74"/>
      <c r="AA148" s="74"/>
      <c r="AB148" s="74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</row>
    <row r="149" spans="1:41" ht="16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74"/>
      <c r="P149" s="74"/>
      <c r="Q149" s="74"/>
      <c r="R149" s="74"/>
      <c r="S149" s="69" t="s">
        <v>41</v>
      </c>
      <c r="T149" s="70" t="s">
        <v>42</v>
      </c>
      <c r="U149" s="70"/>
      <c r="V149" s="71"/>
      <c r="W149" s="70"/>
      <c r="X149" s="76" t="e">
        <f>(C140+C110+C95+C79+C63)/5+2.9</f>
        <v>#DIV/0!</v>
      </c>
      <c r="Y149" s="74"/>
      <c r="Z149" s="74"/>
      <c r="AA149" s="74"/>
      <c r="AB149" s="74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</row>
    <row r="150" spans="1:4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74"/>
      <c r="P150" s="74"/>
      <c r="Q150" s="74"/>
      <c r="R150" s="74"/>
      <c r="S150" s="72" t="s">
        <v>43</v>
      </c>
      <c r="T150" s="72"/>
      <c r="U150" s="72"/>
      <c r="V150" s="72"/>
      <c r="W150" s="72"/>
      <c r="X150" s="77" t="e">
        <f>C47</f>
        <v>#DIV/0!</v>
      </c>
      <c r="Y150" s="74"/>
      <c r="Z150" s="74"/>
      <c r="AA150" s="74"/>
      <c r="AB150" s="74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</row>
    <row r="151" spans="1:4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74"/>
      <c r="P151" s="74"/>
      <c r="Q151" s="74"/>
      <c r="R151" s="74"/>
      <c r="S151" s="73" t="s">
        <v>44</v>
      </c>
      <c r="T151" s="73"/>
      <c r="U151" s="73"/>
      <c r="V151" s="73"/>
      <c r="W151" s="73"/>
      <c r="X151" s="78" t="e">
        <f>C124</f>
        <v>#DIV/0!</v>
      </c>
      <c r="Y151" s="74"/>
      <c r="Z151" s="74"/>
      <c r="AA151" s="74"/>
      <c r="AB151" s="74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1:4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1:41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1:41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2D62E-EC74-4F42-8B17-F05AD84A4785}">
  <dimension ref="A1:AO154"/>
  <sheetViews>
    <sheetView topLeftCell="A40" workbookViewId="0">
      <selection activeCell="T149" sqref="T149"/>
    </sheetView>
  </sheetViews>
  <sheetFormatPr baseColWidth="10" defaultColWidth="10.33203125" defaultRowHeight="15" x14ac:dyDescent="0.2"/>
  <cols>
    <col min="1" max="1" width="21.1640625" customWidth="1"/>
    <col min="2" max="2" width="0.5" customWidth="1"/>
    <col min="3" max="33" width="4.6640625" customWidth="1"/>
  </cols>
  <sheetData>
    <row r="1" spans="1:41" ht="16" thickBot="1" x14ac:dyDescent="0.25">
      <c r="A1" s="1" t="s">
        <v>30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8"/>
      <c r="AJ1" s="38"/>
      <c r="AK1" s="38"/>
      <c r="AL1" s="38"/>
      <c r="AM1" s="38"/>
      <c r="AN1" s="38"/>
      <c r="AO1" s="38"/>
    </row>
    <row r="2" spans="1:41" x14ac:dyDescent="0.2">
      <c r="A2" s="37" t="s">
        <v>0</v>
      </c>
      <c r="B2" s="2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 s="38"/>
      <c r="AJ2" s="38"/>
      <c r="AK2" s="38"/>
      <c r="AL2" s="38"/>
      <c r="AM2" s="38"/>
      <c r="AN2" s="38"/>
      <c r="AO2" s="38"/>
    </row>
    <row r="3" spans="1:41" x14ac:dyDescent="0.2">
      <c r="A3" s="29" t="s">
        <v>15</v>
      </c>
      <c r="B3" s="26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7">
        <v>13</v>
      </c>
      <c r="P3" s="27">
        <v>14</v>
      </c>
      <c r="Q3" s="27">
        <v>15</v>
      </c>
      <c r="R3" s="27">
        <v>16</v>
      </c>
      <c r="S3" s="27">
        <v>17</v>
      </c>
      <c r="T3" s="27">
        <v>18</v>
      </c>
      <c r="U3" s="27">
        <v>19</v>
      </c>
      <c r="V3" s="27">
        <v>20</v>
      </c>
      <c r="W3" s="27">
        <v>21</v>
      </c>
      <c r="X3" s="27">
        <v>22</v>
      </c>
      <c r="Y3" s="27">
        <v>23</v>
      </c>
      <c r="Z3" s="27">
        <v>24</v>
      </c>
      <c r="AA3" s="27">
        <v>25</v>
      </c>
      <c r="AB3" s="27">
        <v>26</v>
      </c>
      <c r="AC3" s="27">
        <v>27</v>
      </c>
      <c r="AD3" s="27">
        <v>28</v>
      </c>
      <c r="AE3" s="27">
        <v>29</v>
      </c>
      <c r="AF3" s="27">
        <v>30</v>
      </c>
      <c r="AG3" s="27">
        <v>31</v>
      </c>
      <c r="AH3" s="33"/>
      <c r="AI3" s="38"/>
      <c r="AJ3" s="38"/>
      <c r="AK3" s="38"/>
      <c r="AL3" s="38"/>
      <c r="AM3" s="38"/>
      <c r="AN3" s="38"/>
      <c r="AO3" s="38"/>
    </row>
    <row r="4" spans="1:41" ht="16" thickBot="1" x14ac:dyDescent="0.25">
      <c r="A4" s="30" t="s">
        <v>1</v>
      </c>
      <c r="B4" s="11"/>
      <c r="C4" s="12" t="s">
        <v>12</v>
      </c>
      <c r="D4" s="12" t="s">
        <v>12</v>
      </c>
      <c r="E4" s="12" t="s">
        <v>12</v>
      </c>
      <c r="F4" s="12" t="s">
        <v>12</v>
      </c>
      <c r="G4" s="12" t="s">
        <v>12</v>
      </c>
      <c r="H4" s="12" t="s">
        <v>12</v>
      </c>
      <c r="I4" s="12" t="s">
        <v>12</v>
      </c>
      <c r="J4" s="12" t="s">
        <v>12</v>
      </c>
      <c r="K4" s="12" t="s">
        <v>12</v>
      </c>
      <c r="L4" s="12" t="s">
        <v>12</v>
      </c>
      <c r="M4" s="12" t="s">
        <v>12</v>
      </c>
      <c r="N4" s="12" t="s">
        <v>12</v>
      </c>
      <c r="O4" s="12" t="s">
        <v>12</v>
      </c>
      <c r="P4" s="12" t="s">
        <v>12</v>
      </c>
      <c r="Q4" s="12" t="s">
        <v>12</v>
      </c>
      <c r="R4" s="12" t="s">
        <v>12</v>
      </c>
      <c r="S4" s="12" t="s">
        <v>12</v>
      </c>
      <c r="T4" s="12" t="s">
        <v>12</v>
      </c>
      <c r="U4" s="12" t="s">
        <v>12</v>
      </c>
      <c r="V4" s="12" t="s">
        <v>12</v>
      </c>
      <c r="W4" s="12" t="s">
        <v>12</v>
      </c>
      <c r="X4" s="12" t="s">
        <v>12</v>
      </c>
      <c r="Y4" s="12" t="s">
        <v>12</v>
      </c>
      <c r="Z4" s="12" t="s">
        <v>12</v>
      </c>
      <c r="AA4" s="12" t="s">
        <v>12</v>
      </c>
      <c r="AB4" s="12" t="s">
        <v>12</v>
      </c>
      <c r="AC4" s="12" t="s">
        <v>12</v>
      </c>
      <c r="AD4" s="12" t="s">
        <v>12</v>
      </c>
      <c r="AE4" s="12" t="s">
        <v>12</v>
      </c>
      <c r="AF4" s="12" t="s">
        <v>12</v>
      </c>
      <c r="AG4" s="12" t="s">
        <v>12</v>
      </c>
      <c r="AH4" s="36">
        <f>COUNTIF(C4:AG4,"Y")</f>
        <v>31</v>
      </c>
      <c r="AI4" s="38"/>
      <c r="AJ4" s="38"/>
      <c r="AK4" s="38"/>
      <c r="AL4" s="38"/>
      <c r="AM4" s="38"/>
      <c r="AN4" s="38"/>
      <c r="AO4" s="38"/>
    </row>
    <row r="5" spans="1:41" x14ac:dyDescent="0.2">
      <c r="A5" s="13" t="s">
        <v>2</v>
      </c>
      <c r="B5" s="14"/>
      <c r="C5" s="15" t="s">
        <v>12</v>
      </c>
      <c r="D5" s="15" t="s">
        <v>12</v>
      </c>
      <c r="E5" s="15" t="s">
        <v>12</v>
      </c>
      <c r="F5" s="15" t="s">
        <v>12</v>
      </c>
      <c r="G5" s="15" t="s">
        <v>12</v>
      </c>
      <c r="H5" s="15" t="s">
        <v>12</v>
      </c>
      <c r="I5" s="15" t="s">
        <v>12</v>
      </c>
      <c r="J5" s="15" t="s">
        <v>12</v>
      </c>
      <c r="K5" s="15" t="s">
        <v>12</v>
      </c>
      <c r="L5" s="15" t="s">
        <v>12</v>
      </c>
      <c r="M5" s="15" t="s">
        <v>12</v>
      </c>
      <c r="N5" s="15" t="s">
        <v>12</v>
      </c>
      <c r="O5" s="15" t="s">
        <v>12</v>
      </c>
      <c r="P5" s="15" t="s">
        <v>12</v>
      </c>
      <c r="Q5" s="15" t="s">
        <v>12</v>
      </c>
      <c r="R5" s="15" t="s">
        <v>12</v>
      </c>
      <c r="S5" s="15" t="s">
        <v>12</v>
      </c>
      <c r="T5" s="15" t="s">
        <v>12</v>
      </c>
      <c r="U5" s="15" t="s">
        <v>12</v>
      </c>
      <c r="V5" s="15" t="s">
        <v>12</v>
      </c>
      <c r="W5" s="15" t="s">
        <v>12</v>
      </c>
      <c r="X5" s="15" t="s">
        <v>12</v>
      </c>
      <c r="Y5" s="15" t="s">
        <v>12</v>
      </c>
      <c r="Z5" s="15" t="s">
        <v>12</v>
      </c>
      <c r="AA5" s="15" t="s">
        <v>12</v>
      </c>
      <c r="AB5" s="15" t="s">
        <v>12</v>
      </c>
      <c r="AC5" s="15" t="s">
        <v>12</v>
      </c>
      <c r="AD5" s="15" t="s">
        <v>12</v>
      </c>
      <c r="AE5" s="15" t="s">
        <v>12</v>
      </c>
      <c r="AF5" s="15" t="s">
        <v>12</v>
      </c>
      <c r="AG5" s="15" t="s">
        <v>12</v>
      </c>
      <c r="AH5" s="16">
        <f>COUNTIF(C5:AG5,"Y")</f>
        <v>31</v>
      </c>
      <c r="AI5" s="38"/>
      <c r="AJ5" s="38"/>
      <c r="AK5" s="38"/>
      <c r="AL5" s="38"/>
      <c r="AM5" s="38"/>
      <c r="AN5" s="38"/>
      <c r="AO5" s="38"/>
    </row>
    <row r="6" spans="1:41" x14ac:dyDescent="0.2">
      <c r="A6" s="17" t="s">
        <v>3</v>
      </c>
      <c r="B6" s="2"/>
      <c r="C6" s="8" t="s">
        <v>13</v>
      </c>
      <c r="D6" s="8" t="s">
        <v>12</v>
      </c>
      <c r="E6" s="8" t="s">
        <v>13</v>
      </c>
      <c r="F6" s="8" t="s">
        <v>13</v>
      </c>
      <c r="G6" s="8" t="s">
        <v>12</v>
      </c>
      <c r="H6" s="8" t="s">
        <v>13</v>
      </c>
      <c r="I6" s="8" t="s">
        <v>12</v>
      </c>
      <c r="J6" s="8" t="s">
        <v>12</v>
      </c>
      <c r="K6" s="8" t="s">
        <v>12</v>
      </c>
      <c r="L6" s="8" t="s">
        <v>12</v>
      </c>
      <c r="M6" s="8" t="s">
        <v>13</v>
      </c>
      <c r="N6" s="8" t="s">
        <v>12</v>
      </c>
      <c r="O6" s="8" t="s">
        <v>13</v>
      </c>
      <c r="P6" s="8" t="s">
        <v>12</v>
      </c>
      <c r="Q6" s="8" t="s">
        <v>12</v>
      </c>
      <c r="R6" s="8" t="s">
        <v>12</v>
      </c>
      <c r="S6" s="8" t="s">
        <v>12</v>
      </c>
      <c r="T6" s="8" t="s">
        <v>12</v>
      </c>
      <c r="U6" s="8" t="s">
        <v>12</v>
      </c>
      <c r="V6" s="8" t="s">
        <v>12</v>
      </c>
      <c r="W6" s="8" t="s">
        <v>12</v>
      </c>
      <c r="X6" s="8" t="s">
        <v>12</v>
      </c>
      <c r="Y6" s="8" t="s">
        <v>12</v>
      </c>
      <c r="Z6" s="8" t="s">
        <v>12</v>
      </c>
      <c r="AA6" s="8" t="s">
        <v>12</v>
      </c>
      <c r="AB6" s="8" t="s">
        <v>12</v>
      </c>
      <c r="AC6" s="8" t="s">
        <v>12</v>
      </c>
      <c r="AD6" s="8" t="s">
        <v>12</v>
      </c>
      <c r="AE6" s="8" t="s">
        <v>12</v>
      </c>
      <c r="AF6" s="8" t="s">
        <v>12</v>
      </c>
      <c r="AG6" s="8" t="s">
        <v>12</v>
      </c>
      <c r="AH6" s="18">
        <f>COUNTIF(C6:AG6,"y")*2</f>
        <v>50</v>
      </c>
      <c r="AI6" s="38"/>
      <c r="AJ6" s="38"/>
      <c r="AK6" s="38"/>
      <c r="AL6" s="38"/>
      <c r="AM6" s="38"/>
      <c r="AN6" s="38"/>
      <c r="AO6" s="38"/>
    </row>
    <row r="7" spans="1:41" x14ac:dyDescent="0.2">
      <c r="A7" s="17" t="s">
        <v>4</v>
      </c>
      <c r="B7" s="2"/>
      <c r="C7" s="3" t="s">
        <v>12</v>
      </c>
      <c r="D7" s="3" t="s">
        <v>12</v>
      </c>
      <c r="E7" s="3" t="s">
        <v>12</v>
      </c>
      <c r="F7" s="3" t="s">
        <v>12</v>
      </c>
      <c r="G7" s="3" t="s">
        <v>12</v>
      </c>
      <c r="H7" s="3" t="s">
        <v>12</v>
      </c>
      <c r="I7" s="3" t="s">
        <v>12</v>
      </c>
      <c r="J7" s="3" t="s">
        <v>12</v>
      </c>
      <c r="K7" s="3" t="s">
        <v>12</v>
      </c>
      <c r="L7" s="3" t="s">
        <v>12</v>
      </c>
      <c r="M7" s="3" t="s">
        <v>12</v>
      </c>
      <c r="N7" s="3" t="s">
        <v>12</v>
      </c>
      <c r="O7" s="3" t="s">
        <v>12</v>
      </c>
      <c r="P7" s="3" t="s">
        <v>12</v>
      </c>
      <c r="Q7" s="3" t="s">
        <v>12</v>
      </c>
      <c r="R7" s="3" t="s">
        <v>12</v>
      </c>
      <c r="S7" s="3" t="s">
        <v>12</v>
      </c>
      <c r="T7" s="3" t="s">
        <v>12</v>
      </c>
      <c r="U7" s="3" t="s">
        <v>12</v>
      </c>
      <c r="V7" s="3" t="s">
        <v>12</v>
      </c>
      <c r="W7" s="3" t="s">
        <v>12</v>
      </c>
      <c r="X7" s="3" t="s">
        <v>12</v>
      </c>
      <c r="Y7" s="3" t="s">
        <v>12</v>
      </c>
      <c r="Z7" s="3" t="s">
        <v>12</v>
      </c>
      <c r="AA7" s="3" t="s">
        <v>12</v>
      </c>
      <c r="AB7" s="3" t="s">
        <v>12</v>
      </c>
      <c r="AC7" s="3" t="s">
        <v>12</v>
      </c>
      <c r="AD7" s="3" t="s">
        <v>12</v>
      </c>
      <c r="AE7" s="3" t="s">
        <v>12</v>
      </c>
      <c r="AF7" s="3" t="s">
        <v>12</v>
      </c>
      <c r="AG7" s="3" t="s">
        <v>12</v>
      </c>
      <c r="AH7" s="18">
        <f>COUNTIF(C7:AG7,"Y")</f>
        <v>31</v>
      </c>
      <c r="AI7" s="38"/>
      <c r="AJ7" s="38"/>
      <c r="AK7" s="38"/>
      <c r="AL7" s="38"/>
      <c r="AM7" s="38"/>
      <c r="AN7" s="38"/>
      <c r="AO7" s="38"/>
    </row>
    <row r="8" spans="1:41" x14ac:dyDescent="0.2">
      <c r="A8" s="17" t="s">
        <v>5</v>
      </c>
      <c r="B8" s="2"/>
      <c r="C8" s="8" t="s">
        <v>13</v>
      </c>
      <c r="D8" s="8" t="s">
        <v>13</v>
      </c>
      <c r="E8" s="8" t="s">
        <v>13</v>
      </c>
      <c r="F8" s="8" t="s">
        <v>13</v>
      </c>
      <c r="G8" s="8" t="s">
        <v>13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8" t="s">
        <v>13</v>
      </c>
      <c r="O8" s="8" t="s">
        <v>13</v>
      </c>
      <c r="P8" s="8" t="s">
        <v>13</v>
      </c>
      <c r="Q8" s="8" t="s">
        <v>13</v>
      </c>
      <c r="R8" s="8" t="s">
        <v>13</v>
      </c>
      <c r="S8" s="8" t="s">
        <v>13</v>
      </c>
      <c r="T8" s="8" t="s">
        <v>13</v>
      </c>
      <c r="U8" s="8" t="s">
        <v>13</v>
      </c>
      <c r="V8" s="8" t="s">
        <v>13</v>
      </c>
      <c r="W8" s="8" t="s">
        <v>13</v>
      </c>
      <c r="X8" s="8" t="s">
        <v>13</v>
      </c>
      <c r="Y8" s="8" t="s">
        <v>13</v>
      </c>
      <c r="Z8" s="8" t="s">
        <v>13</v>
      </c>
      <c r="AA8" s="8" t="s">
        <v>13</v>
      </c>
      <c r="AB8" s="8" t="s">
        <v>13</v>
      </c>
      <c r="AC8" s="8" t="s">
        <v>13</v>
      </c>
      <c r="AD8" s="8" t="s">
        <v>13</v>
      </c>
      <c r="AE8" s="8" t="s">
        <v>13</v>
      </c>
      <c r="AF8" s="8" t="s">
        <v>13</v>
      </c>
      <c r="AG8" s="8" t="s">
        <v>13</v>
      </c>
      <c r="AH8" s="18">
        <f>COUNTIF(C8:AG8,"y")</f>
        <v>0</v>
      </c>
      <c r="AI8" s="38"/>
      <c r="AJ8" s="38"/>
      <c r="AK8" s="38"/>
      <c r="AL8" s="38"/>
      <c r="AM8" s="38"/>
      <c r="AN8" s="38"/>
      <c r="AO8" s="38"/>
    </row>
    <row r="9" spans="1:41" x14ac:dyDescent="0.2">
      <c r="A9" s="17" t="s">
        <v>6</v>
      </c>
      <c r="B9" s="2"/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  <c r="K9" s="3" t="s">
        <v>13</v>
      </c>
      <c r="L9" s="3" t="s">
        <v>13</v>
      </c>
      <c r="M9" s="3" t="s">
        <v>13</v>
      </c>
      <c r="N9" s="3" t="s">
        <v>13</v>
      </c>
      <c r="O9" s="3" t="s">
        <v>13</v>
      </c>
      <c r="P9" s="3" t="s">
        <v>13</v>
      </c>
      <c r="Q9" s="3" t="s">
        <v>13</v>
      </c>
      <c r="R9" s="3" t="s">
        <v>13</v>
      </c>
      <c r="S9" s="3" t="s">
        <v>13</v>
      </c>
      <c r="T9" s="3" t="s">
        <v>13</v>
      </c>
      <c r="U9" s="3" t="s">
        <v>13</v>
      </c>
      <c r="V9" s="3" t="s">
        <v>13</v>
      </c>
      <c r="W9" s="3" t="s">
        <v>13</v>
      </c>
      <c r="X9" s="3" t="s">
        <v>13</v>
      </c>
      <c r="Y9" s="3" t="s">
        <v>13</v>
      </c>
      <c r="Z9" s="3" t="s">
        <v>13</v>
      </c>
      <c r="AA9" s="3" t="s">
        <v>13</v>
      </c>
      <c r="AB9" s="3" t="s">
        <v>13</v>
      </c>
      <c r="AC9" s="3" t="s">
        <v>13</v>
      </c>
      <c r="AD9" s="3" t="s">
        <v>13</v>
      </c>
      <c r="AE9" s="3" t="s">
        <v>13</v>
      </c>
      <c r="AF9" s="3" t="s">
        <v>13</v>
      </c>
      <c r="AG9" s="3" t="s">
        <v>13</v>
      </c>
      <c r="AH9" s="18">
        <f>COUNTIF(C9:AG9,"y")*3</f>
        <v>0</v>
      </c>
      <c r="AI9" s="38"/>
      <c r="AJ9" s="38"/>
      <c r="AK9" s="38"/>
      <c r="AL9" s="38"/>
      <c r="AM9" s="38"/>
      <c r="AN9" s="38"/>
      <c r="AO9" s="38"/>
    </row>
    <row r="10" spans="1:41" x14ac:dyDescent="0.2">
      <c r="A10" s="17" t="s">
        <v>7</v>
      </c>
      <c r="B10" s="2"/>
      <c r="C10" s="8" t="s">
        <v>13</v>
      </c>
      <c r="D10" s="8" t="s">
        <v>13</v>
      </c>
      <c r="E10" s="8" t="s">
        <v>13</v>
      </c>
      <c r="F10" s="8" t="s">
        <v>13</v>
      </c>
      <c r="G10" s="8" t="s">
        <v>13</v>
      </c>
      <c r="H10" s="8" t="s">
        <v>13</v>
      </c>
      <c r="I10" s="8" t="s">
        <v>13</v>
      </c>
      <c r="J10" s="8" t="s">
        <v>13</v>
      </c>
      <c r="K10" s="8" t="s">
        <v>13</v>
      </c>
      <c r="L10" s="8" t="s">
        <v>13</v>
      </c>
      <c r="M10" s="8" t="s">
        <v>13</v>
      </c>
      <c r="N10" s="8" t="s">
        <v>13</v>
      </c>
      <c r="O10" s="8" t="s">
        <v>13</v>
      </c>
      <c r="P10" s="8" t="s">
        <v>13</v>
      </c>
      <c r="Q10" s="8" t="s">
        <v>13</v>
      </c>
      <c r="R10" s="8" t="s">
        <v>13</v>
      </c>
      <c r="S10" s="8" t="s">
        <v>13</v>
      </c>
      <c r="T10" s="8" t="s">
        <v>13</v>
      </c>
      <c r="U10" s="8" t="s">
        <v>13</v>
      </c>
      <c r="V10" s="8" t="s">
        <v>13</v>
      </c>
      <c r="W10" s="8" t="s">
        <v>13</v>
      </c>
      <c r="X10" s="8" t="s">
        <v>13</v>
      </c>
      <c r="Y10" s="8" t="s">
        <v>13</v>
      </c>
      <c r="Z10" s="8" t="s">
        <v>13</v>
      </c>
      <c r="AA10" s="8" t="s">
        <v>13</v>
      </c>
      <c r="AB10" s="8" t="s">
        <v>13</v>
      </c>
      <c r="AC10" s="8" t="s">
        <v>13</v>
      </c>
      <c r="AD10" s="8" t="s">
        <v>13</v>
      </c>
      <c r="AE10" s="8" t="s">
        <v>13</v>
      </c>
      <c r="AF10" s="8" t="s">
        <v>13</v>
      </c>
      <c r="AG10" s="8" t="s">
        <v>13</v>
      </c>
      <c r="AH10" s="18">
        <f>COUNTIF(C10:AG10,"y")*2</f>
        <v>0</v>
      </c>
      <c r="AI10" s="38"/>
      <c r="AJ10" s="38"/>
      <c r="AK10" s="38"/>
      <c r="AL10" s="38"/>
      <c r="AM10" s="38"/>
      <c r="AN10" s="38"/>
      <c r="AO10" s="38"/>
    </row>
    <row r="11" spans="1:41" x14ac:dyDescent="0.2">
      <c r="A11" s="17" t="s">
        <v>8</v>
      </c>
      <c r="B11" s="2"/>
      <c r="C11" s="3" t="s">
        <v>12</v>
      </c>
      <c r="D11" s="3" t="s">
        <v>12</v>
      </c>
      <c r="E11" s="3" t="s">
        <v>12</v>
      </c>
      <c r="F11" s="3" t="s">
        <v>12</v>
      </c>
      <c r="G11" s="3" t="s">
        <v>12</v>
      </c>
      <c r="H11" s="3" t="s">
        <v>12</v>
      </c>
      <c r="I11" s="3" t="s">
        <v>12</v>
      </c>
      <c r="J11" s="3" t="s">
        <v>12</v>
      </c>
      <c r="K11" s="3" t="s">
        <v>12</v>
      </c>
      <c r="L11" s="3" t="s">
        <v>12</v>
      </c>
      <c r="M11" s="3" t="s">
        <v>12</v>
      </c>
      <c r="N11" s="3" t="s">
        <v>12</v>
      </c>
      <c r="O11" s="3" t="s">
        <v>12</v>
      </c>
      <c r="P11" s="3" t="s">
        <v>12</v>
      </c>
      <c r="Q11" s="3" t="s">
        <v>12</v>
      </c>
      <c r="R11" s="3" t="s">
        <v>12</v>
      </c>
      <c r="S11" s="3" t="s">
        <v>12</v>
      </c>
      <c r="T11" s="3" t="s">
        <v>12</v>
      </c>
      <c r="U11" s="3" t="s">
        <v>12</v>
      </c>
      <c r="V11" s="3" t="s">
        <v>12</v>
      </c>
      <c r="W11" s="3" t="s">
        <v>12</v>
      </c>
      <c r="X11" s="3" t="s">
        <v>12</v>
      </c>
      <c r="Y11" s="3" t="s">
        <v>12</v>
      </c>
      <c r="Z11" s="3" t="s">
        <v>12</v>
      </c>
      <c r="AA11" s="3" t="s">
        <v>12</v>
      </c>
      <c r="AB11" s="3" t="s">
        <v>12</v>
      </c>
      <c r="AC11" s="3" t="s">
        <v>12</v>
      </c>
      <c r="AD11" s="3" t="s">
        <v>12</v>
      </c>
      <c r="AE11" s="3" t="s">
        <v>12</v>
      </c>
      <c r="AF11" s="3" t="s">
        <v>12</v>
      </c>
      <c r="AG11" s="3" t="s">
        <v>12</v>
      </c>
      <c r="AH11" s="18">
        <f>COUNTIF(C11:AG11,"y")*2</f>
        <v>62</v>
      </c>
      <c r="AI11" s="38"/>
      <c r="AJ11" s="38"/>
      <c r="AK11" s="38"/>
      <c r="AL11" s="38"/>
      <c r="AM11" s="38"/>
      <c r="AN11" s="38"/>
      <c r="AO11" s="38"/>
    </row>
    <row r="12" spans="1:41" x14ac:dyDescent="0.2">
      <c r="A12" s="17" t="s">
        <v>9</v>
      </c>
      <c r="B12" s="2"/>
      <c r="C12" s="8" t="s">
        <v>13</v>
      </c>
      <c r="D12" s="8" t="s">
        <v>12</v>
      </c>
      <c r="E12" s="8" t="s">
        <v>13</v>
      </c>
      <c r="F12" s="8" t="s">
        <v>12</v>
      </c>
      <c r="G12" s="8" t="s">
        <v>12</v>
      </c>
      <c r="H12" s="8" t="s">
        <v>12</v>
      </c>
      <c r="I12" s="8" t="s">
        <v>13</v>
      </c>
      <c r="J12" s="8" t="s">
        <v>13</v>
      </c>
      <c r="K12" s="8" t="s">
        <v>13</v>
      </c>
      <c r="L12" s="8" t="s">
        <v>13</v>
      </c>
      <c r="M12" s="8" t="s">
        <v>13</v>
      </c>
      <c r="N12" s="8" t="s">
        <v>13</v>
      </c>
      <c r="O12" s="8" t="s">
        <v>12</v>
      </c>
      <c r="P12" s="8" t="s">
        <v>13</v>
      </c>
      <c r="Q12" s="8" t="s">
        <v>13</v>
      </c>
      <c r="R12" s="8" t="s">
        <v>13</v>
      </c>
      <c r="S12" s="8" t="s">
        <v>13</v>
      </c>
      <c r="T12" s="8" t="s">
        <v>13</v>
      </c>
      <c r="U12" s="8" t="s">
        <v>13</v>
      </c>
      <c r="V12" s="8" t="s">
        <v>13</v>
      </c>
      <c r="W12" s="8" t="s">
        <v>12</v>
      </c>
      <c r="X12" s="8" t="s">
        <v>13</v>
      </c>
      <c r="Y12" s="8" t="s">
        <v>12</v>
      </c>
      <c r="Z12" s="8" t="s">
        <v>12</v>
      </c>
      <c r="AA12" s="8" t="s">
        <v>12</v>
      </c>
      <c r="AB12" s="8" t="s">
        <v>12</v>
      </c>
      <c r="AC12" s="8" t="s">
        <v>12</v>
      </c>
      <c r="AD12" s="8" t="s">
        <v>12</v>
      </c>
      <c r="AE12" s="8" t="s">
        <v>12</v>
      </c>
      <c r="AF12" s="8" t="s">
        <v>12</v>
      </c>
      <c r="AG12" s="8" t="s">
        <v>12</v>
      </c>
      <c r="AH12" s="18">
        <f>COUNTIF(C12:AG12,"y")</f>
        <v>15</v>
      </c>
      <c r="AI12" s="38"/>
      <c r="AJ12" s="38"/>
      <c r="AK12" s="38"/>
      <c r="AL12" s="38"/>
      <c r="AM12" s="38"/>
      <c r="AN12" s="38"/>
      <c r="AO12" s="38"/>
    </row>
    <row r="13" spans="1:41" x14ac:dyDescent="0.2">
      <c r="A13" s="17" t="s">
        <v>10</v>
      </c>
      <c r="B13" s="2"/>
      <c r="C13" s="3" t="s">
        <v>12</v>
      </c>
      <c r="D13" s="3" t="s">
        <v>12</v>
      </c>
      <c r="E13" s="3" t="s">
        <v>12</v>
      </c>
      <c r="F13" s="3" t="s">
        <v>12</v>
      </c>
      <c r="G13" s="3" t="s">
        <v>12</v>
      </c>
      <c r="H13" s="3" t="s">
        <v>12</v>
      </c>
      <c r="I13" s="3" t="s">
        <v>12</v>
      </c>
      <c r="J13" s="3" t="s">
        <v>12</v>
      </c>
      <c r="K13" s="3" t="s">
        <v>12</v>
      </c>
      <c r="L13" s="3" t="s">
        <v>12</v>
      </c>
      <c r="M13" s="3" t="s">
        <v>12</v>
      </c>
      <c r="N13" s="3" t="s">
        <v>12</v>
      </c>
      <c r="O13" s="3" t="s">
        <v>12</v>
      </c>
      <c r="P13" s="3" t="s">
        <v>12</v>
      </c>
      <c r="Q13" s="3" t="s">
        <v>12</v>
      </c>
      <c r="R13" s="3" t="s">
        <v>12</v>
      </c>
      <c r="S13" s="3" t="s">
        <v>12</v>
      </c>
      <c r="T13" s="3" t="s">
        <v>12</v>
      </c>
      <c r="U13" s="3" t="s">
        <v>12</v>
      </c>
      <c r="V13" s="3" t="s">
        <v>12</v>
      </c>
      <c r="W13" s="3" t="s">
        <v>12</v>
      </c>
      <c r="X13" s="3" t="s">
        <v>12</v>
      </c>
      <c r="Y13" s="3" t="s">
        <v>12</v>
      </c>
      <c r="Z13" s="3" t="s">
        <v>12</v>
      </c>
      <c r="AA13" s="3" t="s">
        <v>12</v>
      </c>
      <c r="AB13" s="3" t="s">
        <v>12</v>
      </c>
      <c r="AC13" s="3" t="s">
        <v>12</v>
      </c>
      <c r="AD13" s="3" t="s">
        <v>12</v>
      </c>
      <c r="AE13" s="3" t="s">
        <v>12</v>
      </c>
      <c r="AF13" s="3" t="s">
        <v>12</v>
      </c>
      <c r="AG13" s="3" t="s">
        <v>12</v>
      </c>
      <c r="AH13" s="18">
        <f>COUNTIF(C13:AG13,"y")*2</f>
        <v>62</v>
      </c>
      <c r="AI13" s="38"/>
      <c r="AJ13" s="38"/>
      <c r="AK13" s="38"/>
      <c r="AL13" s="38"/>
      <c r="AM13" s="38"/>
      <c r="AN13" s="38"/>
      <c r="AO13" s="38"/>
    </row>
    <row r="14" spans="1:41" x14ac:dyDescent="0.2">
      <c r="A14" s="19" t="s">
        <v>39</v>
      </c>
      <c r="B14" s="5"/>
      <c r="C14" s="9" t="s">
        <v>12</v>
      </c>
      <c r="D14" s="9" t="s">
        <v>13</v>
      </c>
      <c r="E14" s="9" t="s">
        <v>12</v>
      </c>
      <c r="F14" s="9" t="s">
        <v>12</v>
      </c>
      <c r="G14" s="9" t="s">
        <v>13</v>
      </c>
      <c r="H14" s="9" t="s">
        <v>12</v>
      </c>
      <c r="I14" s="9" t="s">
        <v>13</v>
      </c>
      <c r="J14" s="9" t="s">
        <v>13</v>
      </c>
      <c r="K14" s="9" t="s">
        <v>13</v>
      </c>
      <c r="L14" s="9" t="s">
        <v>13</v>
      </c>
      <c r="M14" s="9" t="s">
        <v>12</v>
      </c>
      <c r="N14" s="9" t="s">
        <v>13</v>
      </c>
      <c r="O14" s="9" t="s">
        <v>12</v>
      </c>
      <c r="P14" s="9" t="s">
        <v>13</v>
      </c>
      <c r="Q14" s="9" t="s">
        <v>13</v>
      </c>
      <c r="R14" s="9" t="s">
        <v>13</v>
      </c>
      <c r="S14" s="9" t="s">
        <v>13</v>
      </c>
      <c r="T14" s="9" t="s">
        <v>12</v>
      </c>
      <c r="U14" s="9" t="s">
        <v>12</v>
      </c>
      <c r="V14" s="9" t="s">
        <v>13</v>
      </c>
      <c r="W14" s="9" t="s">
        <v>12</v>
      </c>
      <c r="X14" s="9" t="s">
        <v>13</v>
      </c>
      <c r="Y14" s="9" t="s">
        <v>13</v>
      </c>
      <c r="Z14" s="9" t="s">
        <v>13</v>
      </c>
      <c r="AA14" s="9" t="s">
        <v>12</v>
      </c>
      <c r="AB14" s="9" t="s">
        <v>13</v>
      </c>
      <c r="AC14" s="9" t="s">
        <v>12</v>
      </c>
      <c r="AD14" s="9" t="s">
        <v>12</v>
      </c>
      <c r="AE14" s="9" t="s">
        <v>13</v>
      </c>
      <c r="AF14" s="9" t="s">
        <v>12</v>
      </c>
      <c r="AG14" s="9" t="s">
        <v>13</v>
      </c>
      <c r="AH14" s="20">
        <f>COUNTIF(C14:AG14,"y")*2</f>
        <v>26</v>
      </c>
      <c r="AI14" s="38"/>
      <c r="AJ14" s="38"/>
      <c r="AK14" s="38"/>
      <c r="AL14" s="38"/>
      <c r="AM14" s="38"/>
      <c r="AN14" s="38"/>
      <c r="AO14" s="38"/>
    </row>
    <row r="15" spans="1:41" ht="16" thickBot="1" x14ac:dyDescent="0.25">
      <c r="A15" s="21" t="s">
        <v>14</v>
      </c>
      <c r="B15" s="22"/>
      <c r="C15" s="24" t="s">
        <v>12</v>
      </c>
      <c r="D15" s="24" t="s">
        <v>12</v>
      </c>
      <c r="E15" s="24" t="s">
        <v>12</v>
      </c>
      <c r="F15" s="24" t="s">
        <v>12</v>
      </c>
      <c r="G15" s="24" t="s">
        <v>12</v>
      </c>
      <c r="H15" s="24" t="s">
        <v>12</v>
      </c>
      <c r="I15" s="24" t="s">
        <v>12</v>
      </c>
      <c r="J15" s="24" t="s">
        <v>12</v>
      </c>
      <c r="K15" s="24" t="s">
        <v>12</v>
      </c>
      <c r="L15" s="24" t="s">
        <v>12</v>
      </c>
      <c r="M15" s="24" t="s">
        <v>12</v>
      </c>
      <c r="N15" s="24" t="s">
        <v>12</v>
      </c>
      <c r="O15" s="24" t="s">
        <v>12</v>
      </c>
      <c r="P15" s="24" t="s">
        <v>12</v>
      </c>
      <c r="Q15" s="24" t="s">
        <v>12</v>
      </c>
      <c r="R15" s="24" t="s">
        <v>12</v>
      </c>
      <c r="S15" s="24" t="s">
        <v>12</v>
      </c>
      <c r="T15" s="24" t="s">
        <v>12</v>
      </c>
      <c r="U15" s="24" t="s">
        <v>12</v>
      </c>
      <c r="V15" s="24" t="s">
        <v>12</v>
      </c>
      <c r="W15" s="24" t="s">
        <v>12</v>
      </c>
      <c r="X15" s="24" t="s">
        <v>12</v>
      </c>
      <c r="Y15" s="24" t="s">
        <v>12</v>
      </c>
      <c r="Z15" s="24" t="s">
        <v>12</v>
      </c>
      <c r="AA15" s="24" t="s">
        <v>12</v>
      </c>
      <c r="AB15" s="24" t="s">
        <v>12</v>
      </c>
      <c r="AC15" s="24" t="s">
        <v>12</v>
      </c>
      <c r="AD15" s="24" t="s">
        <v>12</v>
      </c>
      <c r="AE15" s="24" t="s">
        <v>12</v>
      </c>
      <c r="AF15" s="24" t="s">
        <v>12</v>
      </c>
      <c r="AG15" s="24" t="s">
        <v>12</v>
      </c>
      <c r="AH15" s="25">
        <f>COUNTIF(C15:AG15,"Y")</f>
        <v>31</v>
      </c>
      <c r="AI15" s="38"/>
      <c r="AJ15" s="38"/>
      <c r="AK15" s="38"/>
      <c r="AL15" s="38"/>
      <c r="AM15" s="38"/>
      <c r="AN15" s="38"/>
      <c r="AO15" s="38"/>
    </row>
    <row r="16" spans="1:41" ht="16" thickBot="1" x14ac:dyDescent="0.25">
      <c r="A16" s="6" t="s">
        <v>17</v>
      </c>
      <c r="B16" s="7"/>
      <c r="C16" s="4">
        <f>AH16/AH4</f>
        <v>9.935483870967742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3">
        <f>SUM(AH5:AH15)</f>
        <v>308</v>
      </c>
      <c r="AI16" s="38"/>
      <c r="AJ16" s="38"/>
      <c r="AK16" s="38"/>
      <c r="AL16" s="38"/>
      <c r="AM16" s="38"/>
      <c r="AN16" s="38"/>
      <c r="AO16" s="38"/>
    </row>
    <row r="17" spans="1:41" ht="16" thickBo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38"/>
      <c r="AJ17" s="38"/>
      <c r="AK17" s="38"/>
      <c r="AL17" s="38"/>
      <c r="AM17" s="38"/>
      <c r="AN17" s="38"/>
      <c r="AO17" s="38"/>
    </row>
    <row r="18" spans="1:41" x14ac:dyDescent="0.2">
      <c r="A18" s="37" t="s">
        <v>16</v>
      </c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8"/>
      <c r="AJ18" s="38"/>
      <c r="AK18" s="38"/>
      <c r="AL18" s="38"/>
      <c r="AM18" s="38"/>
      <c r="AN18" s="38"/>
      <c r="AO18" s="38"/>
    </row>
    <row r="19" spans="1:41" x14ac:dyDescent="0.2">
      <c r="A19" s="29" t="s">
        <v>15</v>
      </c>
      <c r="B19" s="26"/>
      <c r="C19" s="27">
        <v>1</v>
      </c>
      <c r="D19" s="27">
        <v>2</v>
      </c>
      <c r="E19" s="27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7">
        <v>15</v>
      </c>
      <c r="R19" s="27">
        <v>16</v>
      </c>
      <c r="S19" s="27">
        <v>17</v>
      </c>
      <c r="T19" s="27">
        <v>18</v>
      </c>
      <c r="U19" s="27">
        <v>19</v>
      </c>
      <c r="V19" s="27">
        <v>20</v>
      </c>
      <c r="W19" s="27">
        <v>21</v>
      </c>
      <c r="X19" s="27">
        <v>22</v>
      </c>
      <c r="Y19" s="27">
        <v>23</v>
      </c>
      <c r="Z19" s="27">
        <v>24</v>
      </c>
      <c r="AA19" s="27">
        <v>25</v>
      </c>
      <c r="AB19" s="27">
        <v>26</v>
      </c>
      <c r="AC19" s="27">
        <v>27</v>
      </c>
      <c r="AD19" s="27">
        <v>28</v>
      </c>
      <c r="AE19" s="27">
        <v>29</v>
      </c>
      <c r="AF19" s="27">
        <v>30</v>
      </c>
      <c r="AG19" s="27">
        <v>31</v>
      </c>
      <c r="AH19" s="33"/>
      <c r="AI19" s="38"/>
      <c r="AJ19" s="38"/>
      <c r="AK19" s="38"/>
      <c r="AL19" s="38"/>
      <c r="AM19" s="38"/>
      <c r="AN19" s="38"/>
      <c r="AO19" s="38"/>
    </row>
    <row r="20" spans="1:41" ht="16" thickBot="1" x14ac:dyDescent="0.25">
      <c r="A20" s="30" t="s">
        <v>1</v>
      </c>
      <c r="B20" s="11"/>
      <c r="C20" s="12" t="s">
        <v>12</v>
      </c>
      <c r="D20" s="12" t="s">
        <v>12</v>
      </c>
      <c r="E20" s="12" t="s">
        <v>12</v>
      </c>
      <c r="F20" s="12" t="s">
        <v>12</v>
      </c>
      <c r="G20" s="12" t="s">
        <v>12</v>
      </c>
      <c r="H20" s="12" t="s">
        <v>12</v>
      </c>
      <c r="I20" s="12" t="s">
        <v>12</v>
      </c>
      <c r="J20" s="12" t="s">
        <v>12</v>
      </c>
      <c r="K20" s="12" t="s">
        <v>12</v>
      </c>
      <c r="L20" s="12" t="s">
        <v>12</v>
      </c>
      <c r="M20" s="12" t="s">
        <v>12</v>
      </c>
      <c r="N20" s="12" t="s">
        <v>12</v>
      </c>
      <c r="O20" s="12" t="s">
        <v>12</v>
      </c>
      <c r="P20" s="12" t="s">
        <v>12</v>
      </c>
      <c r="Q20" s="12" t="s">
        <v>12</v>
      </c>
      <c r="R20" s="12" t="s">
        <v>12</v>
      </c>
      <c r="S20" s="12" t="s">
        <v>12</v>
      </c>
      <c r="T20" s="12" t="s">
        <v>12</v>
      </c>
      <c r="U20" s="12" t="s">
        <v>12</v>
      </c>
      <c r="V20" s="12" t="s">
        <v>12</v>
      </c>
      <c r="W20" s="12" t="s">
        <v>12</v>
      </c>
      <c r="X20" s="12" t="s">
        <v>12</v>
      </c>
      <c r="Y20" s="12" t="s">
        <v>12</v>
      </c>
      <c r="Z20" s="12" t="s">
        <v>12</v>
      </c>
      <c r="AA20" s="12" t="s">
        <v>12</v>
      </c>
      <c r="AB20" s="12" t="s">
        <v>12</v>
      </c>
      <c r="AC20" s="12" t="s">
        <v>12</v>
      </c>
      <c r="AD20" s="12" t="s">
        <v>12</v>
      </c>
      <c r="AE20" s="12" t="s">
        <v>12</v>
      </c>
      <c r="AF20" s="12" t="s">
        <v>12</v>
      </c>
      <c r="AG20" s="12" t="s">
        <v>12</v>
      </c>
      <c r="AH20" s="36">
        <f>COUNTIF(C20:AG20,"Y")</f>
        <v>31</v>
      </c>
      <c r="AI20" s="38"/>
      <c r="AJ20" s="38"/>
      <c r="AK20" s="38"/>
      <c r="AL20" s="38"/>
      <c r="AM20" s="38"/>
      <c r="AN20" s="38"/>
      <c r="AO20" s="38"/>
    </row>
    <row r="21" spans="1:41" x14ac:dyDescent="0.2">
      <c r="A21" s="13" t="s">
        <v>2</v>
      </c>
      <c r="B21" s="14"/>
      <c r="C21" s="59" t="s">
        <v>12</v>
      </c>
      <c r="D21" s="59" t="s">
        <v>12</v>
      </c>
      <c r="E21" s="59" t="s">
        <v>12</v>
      </c>
      <c r="F21" s="59" t="s">
        <v>12</v>
      </c>
      <c r="G21" s="59" t="s">
        <v>12</v>
      </c>
      <c r="H21" s="59" t="s">
        <v>12</v>
      </c>
      <c r="I21" s="59" t="s">
        <v>12</v>
      </c>
      <c r="J21" s="59" t="s">
        <v>12</v>
      </c>
      <c r="K21" s="59" t="s">
        <v>12</v>
      </c>
      <c r="L21" s="59" t="s">
        <v>12</v>
      </c>
      <c r="M21" s="59" t="s">
        <v>12</v>
      </c>
      <c r="N21" s="59" t="s">
        <v>12</v>
      </c>
      <c r="O21" s="59" t="s">
        <v>12</v>
      </c>
      <c r="P21" s="59" t="s">
        <v>12</v>
      </c>
      <c r="Q21" s="59" t="s">
        <v>12</v>
      </c>
      <c r="R21" s="59" t="s">
        <v>12</v>
      </c>
      <c r="S21" s="59" t="s">
        <v>12</v>
      </c>
      <c r="T21" s="59" t="s">
        <v>12</v>
      </c>
      <c r="U21" s="59" t="s">
        <v>12</v>
      </c>
      <c r="V21" s="59" t="s">
        <v>12</v>
      </c>
      <c r="W21" s="59" t="s">
        <v>12</v>
      </c>
      <c r="X21" s="59" t="s">
        <v>12</v>
      </c>
      <c r="Y21" s="59" t="s">
        <v>12</v>
      </c>
      <c r="Z21" s="59" t="s">
        <v>12</v>
      </c>
      <c r="AA21" s="59" t="s">
        <v>12</v>
      </c>
      <c r="AB21" s="59" t="s">
        <v>12</v>
      </c>
      <c r="AC21" s="59" t="s">
        <v>12</v>
      </c>
      <c r="AD21" s="59" t="s">
        <v>12</v>
      </c>
      <c r="AE21" s="59" t="s">
        <v>12</v>
      </c>
      <c r="AF21" s="59" t="s">
        <v>12</v>
      </c>
      <c r="AG21" s="59" t="s">
        <v>12</v>
      </c>
      <c r="AH21" s="16">
        <f>COUNTIF(C21:AG21,"Y")</f>
        <v>31</v>
      </c>
      <c r="AI21" s="38"/>
      <c r="AJ21" s="38"/>
      <c r="AK21" s="38"/>
      <c r="AL21" s="38"/>
      <c r="AM21" s="38"/>
      <c r="AN21" s="38"/>
      <c r="AO21" s="38"/>
    </row>
    <row r="22" spans="1:41" x14ac:dyDescent="0.2">
      <c r="A22" s="17" t="s">
        <v>3</v>
      </c>
      <c r="B22" s="2"/>
      <c r="C22" s="60" t="s">
        <v>13</v>
      </c>
      <c r="D22" s="60" t="s">
        <v>12</v>
      </c>
      <c r="E22" s="60" t="s">
        <v>13</v>
      </c>
      <c r="F22" s="60" t="s">
        <v>13</v>
      </c>
      <c r="G22" s="60" t="s">
        <v>12</v>
      </c>
      <c r="H22" s="60" t="s">
        <v>13</v>
      </c>
      <c r="I22" s="60" t="s">
        <v>12</v>
      </c>
      <c r="J22" s="60" t="s">
        <v>12</v>
      </c>
      <c r="K22" s="60" t="s">
        <v>12</v>
      </c>
      <c r="L22" s="60" t="s">
        <v>12</v>
      </c>
      <c r="M22" s="60" t="s">
        <v>13</v>
      </c>
      <c r="N22" s="60" t="s">
        <v>12</v>
      </c>
      <c r="O22" s="60" t="s">
        <v>13</v>
      </c>
      <c r="P22" s="60" t="s">
        <v>12</v>
      </c>
      <c r="Q22" s="60" t="s">
        <v>12</v>
      </c>
      <c r="R22" s="60" t="s">
        <v>12</v>
      </c>
      <c r="S22" s="60" t="s">
        <v>12</v>
      </c>
      <c r="T22" s="60" t="s">
        <v>12</v>
      </c>
      <c r="U22" s="60" t="s">
        <v>12</v>
      </c>
      <c r="V22" s="60" t="s">
        <v>12</v>
      </c>
      <c r="W22" s="60" t="s">
        <v>12</v>
      </c>
      <c r="X22" s="60" t="s">
        <v>12</v>
      </c>
      <c r="Y22" s="60" t="s">
        <v>12</v>
      </c>
      <c r="Z22" s="60" t="s">
        <v>12</v>
      </c>
      <c r="AA22" s="60" t="s">
        <v>13</v>
      </c>
      <c r="AB22" s="60" t="s">
        <v>12</v>
      </c>
      <c r="AC22" s="60" t="s">
        <v>13</v>
      </c>
      <c r="AD22" s="60" t="s">
        <v>12</v>
      </c>
      <c r="AE22" s="60" t="s">
        <v>12</v>
      </c>
      <c r="AF22" s="60" t="s">
        <v>12</v>
      </c>
      <c r="AG22" s="60"/>
      <c r="AH22" s="18">
        <f>COUNTIF(C22:AG22,"y")*2</f>
        <v>44</v>
      </c>
      <c r="AI22" s="38"/>
      <c r="AJ22" s="38"/>
      <c r="AK22" s="38"/>
      <c r="AL22" s="38"/>
      <c r="AM22" s="38"/>
      <c r="AN22" s="38"/>
      <c r="AO22" s="38"/>
    </row>
    <row r="23" spans="1:41" x14ac:dyDescent="0.2">
      <c r="A23" s="17" t="s">
        <v>4</v>
      </c>
      <c r="B23" s="2"/>
      <c r="C23" s="61" t="s">
        <v>12</v>
      </c>
      <c r="D23" s="61" t="s">
        <v>12</v>
      </c>
      <c r="E23" s="61" t="s">
        <v>12</v>
      </c>
      <c r="F23" s="61" t="s">
        <v>12</v>
      </c>
      <c r="G23" s="61" t="s">
        <v>12</v>
      </c>
      <c r="H23" s="61" t="s">
        <v>12</v>
      </c>
      <c r="I23" s="61" t="s">
        <v>12</v>
      </c>
      <c r="J23" s="61" t="s">
        <v>12</v>
      </c>
      <c r="K23" s="61" t="s">
        <v>12</v>
      </c>
      <c r="L23" s="61" t="s">
        <v>12</v>
      </c>
      <c r="M23" s="61" t="s">
        <v>12</v>
      </c>
      <c r="N23" s="61" t="s">
        <v>12</v>
      </c>
      <c r="O23" s="61" t="s">
        <v>12</v>
      </c>
      <c r="P23" s="61" t="s">
        <v>12</v>
      </c>
      <c r="Q23" s="61" t="s">
        <v>12</v>
      </c>
      <c r="R23" s="61" t="s">
        <v>12</v>
      </c>
      <c r="S23" s="61" t="s">
        <v>12</v>
      </c>
      <c r="T23" s="61" t="s">
        <v>12</v>
      </c>
      <c r="U23" s="61" t="s">
        <v>12</v>
      </c>
      <c r="V23" s="61" t="s">
        <v>12</v>
      </c>
      <c r="W23" s="61" t="s">
        <v>12</v>
      </c>
      <c r="X23" s="61" t="s">
        <v>12</v>
      </c>
      <c r="Y23" s="61" t="s">
        <v>12</v>
      </c>
      <c r="Z23" s="61" t="s">
        <v>12</v>
      </c>
      <c r="AA23" s="61" t="s">
        <v>12</v>
      </c>
      <c r="AB23" s="61" t="s">
        <v>12</v>
      </c>
      <c r="AC23" s="61" t="s">
        <v>12</v>
      </c>
      <c r="AD23" s="61" t="s">
        <v>12</v>
      </c>
      <c r="AE23" s="61" t="s">
        <v>12</v>
      </c>
      <c r="AF23" s="61" t="s">
        <v>12</v>
      </c>
      <c r="AG23" s="61" t="s">
        <v>12</v>
      </c>
      <c r="AH23" s="18">
        <f>COUNTIF(C23:AG23,"Y")</f>
        <v>31</v>
      </c>
      <c r="AI23" s="38"/>
      <c r="AJ23" s="38"/>
      <c r="AK23" s="38"/>
      <c r="AL23" s="38"/>
      <c r="AM23" s="38"/>
      <c r="AN23" s="38"/>
      <c r="AO23" s="38"/>
    </row>
    <row r="24" spans="1:41" x14ac:dyDescent="0.2">
      <c r="A24" s="17" t="s">
        <v>5</v>
      </c>
      <c r="B24" s="2"/>
      <c r="C24" s="60" t="s">
        <v>12</v>
      </c>
      <c r="D24" s="60" t="s">
        <v>12</v>
      </c>
      <c r="E24" s="60" t="s">
        <v>12</v>
      </c>
      <c r="F24" s="60" t="s">
        <v>12</v>
      </c>
      <c r="G24" s="60" t="s">
        <v>12</v>
      </c>
      <c r="H24" s="60" t="s">
        <v>12</v>
      </c>
      <c r="I24" s="60" t="s">
        <v>12</v>
      </c>
      <c r="J24" s="60" t="s">
        <v>12</v>
      </c>
      <c r="K24" s="60" t="s">
        <v>12</v>
      </c>
      <c r="L24" s="60" t="s">
        <v>12</v>
      </c>
      <c r="M24" s="60" t="s">
        <v>12</v>
      </c>
      <c r="N24" s="60" t="s">
        <v>12</v>
      </c>
      <c r="O24" s="60" t="s">
        <v>12</v>
      </c>
      <c r="P24" s="60" t="s">
        <v>12</v>
      </c>
      <c r="Q24" s="60" t="s">
        <v>12</v>
      </c>
      <c r="R24" s="60" t="s">
        <v>12</v>
      </c>
      <c r="S24" s="60" t="s">
        <v>12</v>
      </c>
      <c r="T24" s="60" t="s">
        <v>12</v>
      </c>
      <c r="U24" s="60" t="s">
        <v>12</v>
      </c>
      <c r="V24" s="60" t="s">
        <v>12</v>
      </c>
      <c r="W24" s="60" t="s">
        <v>12</v>
      </c>
      <c r="X24" s="60" t="s">
        <v>12</v>
      </c>
      <c r="Y24" s="60" t="s">
        <v>12</v>
      </c>
      <c r="Z24" s="60" t="s">
        <v>12</v>
      </c>
      <c r="AA24" s="60" t="s">
        <v>12</v>
      </c>
      <c r="AB24" s="60" t="s">
        <v>12</v>
      </c>
      <c r="AC24" s="60" t="s">
        <v>12</v>
      </c>
      <c r="AD24" s="60" t="s">
        <v>12</v>
      </c>
      <c r="AE24" s="60" t="s">
        <v>12</v>
      </c>
      <c r="AF24" s="60" t="s">
        <v>12</v>
      </c>
      <c r="AG24" s="60" t="s">
        <v>12</v>
      </c>
      <c r="AH24" s="18">
        <f>COUNTIF(C24:AG24,"y")</f>
        <v>31</v>
      </c>
      <c r="AI24" s="38"/>
      <c r="AJ24" s="38"/>
      <c r="AK24" s="38"/>
      <c r="AL24" s="38"/>
      <c r="AM24" s="38"/>
      <c r="AN24" s="38"/>
      <c r="AO24" s="38"/>
    </row>
    <row r="25" spans="1:41" x14ac:dyDescent="0.2">
      <c r="A25" s="17" t="s">
        <v>6</v>
      </c>
      <c r="B25" s="2"/>
      <c r="C25" s="61" t="s">
        <v>13</v>
      </c>
      <c r="D25" s="61" t="s">
        <v>13</v>
      </c>
      <c r="E25" s="61" t="s">
        <v>13</v>
      </c>
      <c r="F25" s="61" t="s">
        <v>13</v>
      </c>
      <c r="G25" s="61" t="s">
        <v>13</v>
      </c>
      <c r="H25" s="61" t="s">
        <v>13</v>
      </c>
      <c r="I25" s="61" t="s">
        <v>13</v>
      </c>
      <c r="J25" s="61" t="s">
        <v>13</v>
      </c>
      <c r="K25" s="61" t="s">
        <v>13</v>
      </c>
      <c r="L25" s="61" t="s">
        <v>13</v>
      </c>
      <c r="M25" s="61" t="s">
        <v>13</v>
      </c>
      <c r="N25" s="61" t="s">
        <v>13</v>
      </c>
      <c r="O25" s="61" t="s">
        <v>13</v>
      </c>
      <c r="P25" s="61" t="s">
        <v>13</v>
      </c>
      <c r="Q25" s="61" t="s">
        <v>13</v>
      </c>
      <c r="R25" s="61" t="s">
        <v>13</v>
      </c>
      <c r="S25" s="61" t="s">
        <v>13</v>
      </c>
      <c r="T25" s="61" t="s">
        <v>13</v>
      </c>
      <c r="U25" s="61" t="s">
        <v>13</v>
      </c>
      <c r="V25" s="61" t="s">
        <v>13</v>
      </c>
      <c r="W25" s="61" t="s">
        <v>13</v>
      </c>
      <c r="X25" s="61" t="s">
        <v>13</v>
      </c>
      <c r="Y25" s="61" t="s">
        <v>13</v>
      </c>
      <c r="Z25" s="61" t="s">
        <v>13</v>
      </c>
      <c r="AA25" s="61" t="s">
        <v>13</v>
      </c>
      <c r="AB25" s="61" t="s">
        <v>13</v>
      </c>
      <c r="AC25" s="61" t="s">
        <v>13</v>
      </c>
      <c r="AD25" s="61" t="s">
        <v>13</v>
      </c>
      <c r="AE25" s="61" t="s">
        <v>13</v>
      </c>
      <c r="AF25" s="61" t="s">
        <v>13</v>
      </c>
      <c r="AG25" s="61" t="s">
        <v>13</v>
      </c>
      <c r="AH25" s="18">
        <f>COUNTIF(C25:AG25,"y")*3</f>
        <v>0</v>
      </c>
      <c r="AI25" s="38"/>
      <c r="AJ25" s="38"/>
      <c r="AK25" s="38"/>
      <c r="AL25" s="38"/>
      <c r="AM25" s="38"/>
      <c r="AN25" s="38"/>
      <c r="AO25" s="38"/>
    </row>
    <row r="26" spans="1:41" x14ac:dyDescent="0.2">
      <c r="A26" s="17" t="s">
        <v>7</v>
      </c>
      <c r="B26" s="2"/>
      <c r="C26" s="60" t="s">
        <v>13</v>
      </c>
      <c r="D26" s="60" t="s">
        <v>13</v>
      </c>
      <c r="E26" s="60" t="s">
        <v>13</v>
      </c>
      <c r="F26" s="60" t="s">
        <v>13</v>
      </c>
      <c r="G26" s="60" t="s">
        <v>13</v>
      </c>
      <c r="H26" s="60" t="s">
        <v>13</v>
      </c>
      <c r="I26" s="60" t="s">
        <v>13</v>
      </c>
      <c r="J26" s="60" t="s">
        <v>13</v>
      </c>
      <c r="K26" s="60" t="s">
        <v>13</v>
      </c>
      <c r="L26" s="60" t="s">
        <v>13</v>
      </c>
      <c r="M26" s="60" t="s">
        <v>13</v>
      </c>
      <c r="N26" s="60" t="s">
        <v>13</v>
      </c>
      <c r="O26" s="60" t="s">
        <v>13</v>
      </c>
      <c r="P26" s="60" t="s">
        <v>13</v>
      </c>
      <c r="Q26" s="60" t="s">
        <v>13</v>
      </c>
      <c r="R26" s="60" t="s">
        <v>13</v>
      </c>
      <c r="S26" s="60" t="s">
        <v>13</v>
      </c>
      <c r="T26" s="60" t="s">
        <v>13</v>
      </c>
      <c r="U26" s="60" t="s">
        <v>13</v>
      </c>
      <c r="V26" s="60" t="s">
        <v>13</v>
      </c>
      <c r="W26" s="60" t="s">
        <v>13</v>
      </c>
      <c r="X26" s="60" t="s">
        <v>13</v>
      </c>
      <c r="Y26" s="60" t="s">
        <v>13</v>
      </c>
      <c r="Z26" s="60" t="s">
        <v>13</v>
      </c>
      <c r="AA26" s="60" t="s">
        <v>13</v>
      </c>
      <c r="AB26" s="60" t="s">
        <v>13</v>
      </c>
      <c r="AC26" s="60" t="s">
        <v>13</v>
      </c>
      <c r="AD26" s="60" t="s">
        <v>13</v>
      </c>
      <c r="AE26" s="60" t="s">
        <v>13</v>
      </c>
      <c r="AF26" s="60" t="s">
        <v>13</v>
      </c>
      <c r="AG26" s="60" t="s">
        <v>13</v>
      </c>
      <c r="AH26" s="18">
        <f>COUNTIF(C26:AG26,"y")*2</f>
        <v>0</v>
      </c>
      <c r="AI26" s="38"/>
      <c r="AJ26" s="38"/>
      <c r="AK26" s="38"/>
      <c r="AL26" s="38"/>
      <c r="AM26" s="38"/>
      <c r="AN26" s="38"/>
      <c r="AO26" s="38"/>
    </row>
    <row r="27" spans="1:41" x14ac:dyDescent="0.2">
      <c r="A27" s="17" t="s">
        <v>8</v>
      </c>
      <c r="B27" s="2"/>
      <c r="C27" s="61" t="s">
        <v>12</v>
      </c>
      <c r="D27" s="61" t="s">
        <v>12</v>
      </c>
      <c r="E27" s="61" t="s">
        <v>12</v>
      </c>
      <c r="F27" s="61" t="s">
        <v>12</v>
      </c>
      <c r="G27" s="61" t="s">
        <v>12</v>
      </c>
      <c r="H27" s="61" t="s">
        <v>12</v>
      </c>
      <c r="I27" s="61" t="s">
        <v>12</v>
      </c>
      <c r="J27" s="61" t="s">
        <v>12</v>
      </c>
      <c r="K27" s="61" t="s">
        <v>12</v>
      </c>
      <c r="L27" s="61" t="s">
        <v>12</v>
      </c>
      <c r="M27" s="61" t="s">
        <v>12</v>
      </c>
      <c r="N27" s="61" t="s">
        <v>12</v>
      </c>
      <c r="O27" s="61" t="s">
        <v>12</v>
      </c>
      <c r="P27" s="61" t="s">
        <v>12</v>
      </c>
      <c r="Q27" s="61" t="s">
        <v>12</v>
      </c>
      <c r="R27" s="61" t="s">
        <v>12</v>
      </c>
      <c r="S27" s="61" t="s">
        <v>12</v>
      </c>
      <c r="T27" s="61" t="s">
        <v>12</v>
      </c>
      <c r="U27" s="61" t="s">
        <v>12</v>
      </c>
      <c r="V27" s="61" t="s">
        <v>12</v>
      </c>
      <c r="W27" s="61" t="s">
        <v>12</v>
      </c>
      <c r="X27" s="61" t="s">
        <v>12</v>
      </c>
      <c r="Y27" s="61" t="s">
        <v>12</v>
      </c>
      <c r="Z27" s="61" t="s">
        <v>12</v>
      </c>
      <c r="AA27" s="61" t="s">
        <v>12</v>
      </c>
      <c r="AB27" s="61" t="s">
        <v>12</v>
      </c>
      <c r="AC27" s="61" t="s">
        <v>12</v>
      </c>
      <c r="AD27" s="61" t="s">
        <v>12</v>
      </c>
      <c r="AE27" s="61" t="s">
        <v>12</v>
      </c>
      <c r="AF27" s="61" t="s">
        <v>12</v>
      </c>
      <c r="AG27" s="61" t="s">
        <v>12</v>
      </c>
      <c r="AH27" s="18">
        <f>COUNTIF(C27:AG27,"y")*2</f>
        <v>62</v>
      </c>
      <c r="AI27" s="38"/>
      <c r="AJ27" s="38"/>
      <c r="AK27" s="38"/>
      <c r="AL27" s="38"/>
      <c r="AM27" s="38"/>
      <c r="AN27" s="38"/>
      <c r="AO27" s="38"/>
    </row>
    <row r="28" spans="1:41" x14ac:dyDescent="0.2">
      <c r="A28" s="17" t="s">
        <v>9</v>
      </c>
      <c r="B28" s="2"/>
      <c r="C28" s="60" t="s">
        <v>13</v>
      </c>
      <c r="D28" s="60" t="s">
        <v>13</v>
      </c>
      <c r="E28" s="60" t="s">
        <v>13</v>
      </c>
      <c r="F28" s="60" t="s">
        <v>13</v>
      </c>
      <c r="G28" s="60" t="s">
        <v>13</v>
      </c>
      <c r="H28" s="60" t="s">
        <v>13</v>
      </c>
      <c r="I28" s="60" t="s">
        <v>13</v>
      </c>
      <c r="J28" s="60" t="s">
        <v>13</v>
      </c>
      <c r="K28" s="60" t="s">
        <v>13</v>
      </c>
      <c r="L28" s="60" t="s">
        <v>13</v>
      </c>
      <c r="M28" s="60" t="s">
        <v>13</v>
      </c>
      <c r="N28" s="60" t="s">
        <v>13</v>
      </c>
      <c r="O28" s="60" t="s">
        <v>13</v>
      </c>
      <c r="P28" s="60" t="s">
        <v>13</v>
      </c>
      <c r="Q28" s="60" t="s">
        <v>13</v>
      </c>
      <c r="R28" s="60" t="s">
        <v>13</v>
      </c>
      <c r="S28" s="60" t="s">
        <v>13</v>
      </c>
      <c r="T28" s="60" t="s">
        <v>13</v>
      </c>
      <c r="U28" s="60" t="s">
        <v>13</v>
      </c>
      <c r="V28" s="60" t="s">
        <v>13</v>
      </c>
      <c r="W28" s="60" t="s">
        <v>13</v>
      </c>
      <c r="X28" s="60" t="s">
        <v>13</v>
      </c>
      <c r="Y28" s="60" t="s">
        <v>13</v>
      </c>
      <c r="Z28" s="60" t="s">
        <v>13</v>
      </c>
      <c r="AA28" s="60" t="s">
        <v>13</v>
      </c>
      <c r="AB28" s="60" t="s">
        <v>13</v>
      </c>
      <c r="AC28" s="60" t="s">
        <v>13</v>
      </c>
      <c r="AD28" s="60" t="s">
        <v>13</v>
      </c>
      <c r="AE28" s="60" t="s">
        <v>13</v>
      </c>
      <c r="AF28" s="60" t="s">
        <v>13</v>
      </c>
      <c r="AG28" s="60" t="s">
        <v>13</v>
      </c>
      <c r="AH28" s="18">
        <f>COUNTIF(C28:AG28,"y")</f>
        <v>0</v>
      </c>
      <c r="AI28" s="38"/>
      <c r="AJ28" s="38"/>
      <c r="AK28" s="38"/>
      <c r="AL28" s="38"/>
      <c r="AM28" s="38"/>
      <c r="AN28" s="38"/>
      <c r="AO28" s="38"/>
    </row>
    <row r="29" spans="1:41" x14ac:dyDescent="0.2">
      <c r="A29" s="17" t="s">
        <v>10</v>
      </c>
      <c r="B29" s="2"/>
      <c r="C29" s="61" t="s">
        <v>12</v>
      </c>
      <c r="D29" s="61" t="s">
        <v>12</v>
      </c>
      <c r="E29" s="61" t="s">
        <v>12</v>
      </c>
      <c r="F29" s="61" t="s">
        <v>12</v>
      </c>
      <c r="G29" s="61" t="s">
        <v>12</v>
      </c>
      <c r="H29" s="61" t="s">
        <v>12</v>
      </c>
      <c r="I29" s="61" t="s">
        <v>12</v>
      </c>
      <c r="J29" s="61" t="s">
        <v>12</v>
      </c>
      <c r="K29" s="61" t="s">
        <v>12</v>
      </c>
      <c r="L29" s="61" t="s">
        <v>12</v>
      </c>
      <c r="M29" s="61" t="s">
        <v>12</v>
      </c>
      <c r="N29" s="61" t="s">
        <v>12</v>
      </c>
      <c r="O29" s="61" t="s">
        <v>12</v>
      </c>
      <c r="P29" s="61" t="s">
        <v>12</v>
      </c>
      <c r="Q29" s="61" t="s">
        <v>12</v>
      </c>
      <c r="R29" s="61" t="s">
        <v>12</v>
      </c>
      <c r="S29" s="61" t="s">
        <v>12</v>
      </c>
      <c r="T29" s="61" t="s">
        <v>12</v>
      </c>
      <c r="U29" s="61" t="s">
        <v>12</v>
      </c>
      <c r="V29" s="61" t="s">
        <v>12</v>
      </c>
      <c r="W29" s="61" t="s">
        <v>12</v>
      </c>
      <c r="X29" s="61" t="s">
        <v>12</v>
      </c>
      <c r="Y29" s="61" t="s">
        <v>12</v>
      </c>
      <c r="Z29" s="61" t="s">
        <v>12</v>
      </c>
      <c r="AA29" s="61" t="s">
        <v>12</v>
      </c>
      <c r="AB29" s="61" t="s">
        <v>12</v>
      </c>
      <c r="AC29" s="61" t="s">
        <v>12</v>
      </c>
      <c r="AD29" s="61" t="s">
        <v>12</v>
      </c>
      <c r="AE29" s="61" t="s">
        <v>12</v>
      </c>
      <c r="AF29" s="61" t="s">
        <v>12</v>
      </c>
      <c r="AG29" s="61" t="s">
        <v>12</v>
      </c>
      <c r="AH29" s="18">
        <f>COUNTIF(C29:AG29,"y")*2</f>
        <v>62</v>
      </c>
      <c r="AI29" s="38"/>
      <c r="AJ29" s="38"/>
      <c r="AK29" s="38"/>
      <c r="AL29" s="38"/>
      <c r="AM29" s="38"/>
      <c r="AN29" s="38"/>
      <c r="AO29" s="38"/>
    </row>
    <row r="30" spans="1:41" ht="16" thickBot="1" x14ac:dyDescent="0.25">
      <c r="A30" s="19" t="s">
        <v>11</v>
      </c>
      <c r="B30" s="5"/>
      <c r="C30" s="62" t="s">
        <v>12</v>
      </c>
      <c r="D30" s="62" t="s">
        <v>12</v>
      </c>
      <c r="E30" s="62" t="s">
        <v>12</v>
      </c>
      <c r="F30" s="62" t="s">
        <v>12</v>
      </c>
      <c r="G30" s="62" t="s">
        <v>13</v>
      </c>
      <c r="H30" s="62" t="s">
        <v>12</v>
      </c>
      <c r="I30" s="62" t="s">
        <v>13</v>
      </c>
      <c r="J30" s="62" t="s">
        <v>13</v>
      </c>
      <c r="K30" s="62" t="s">
        <v>13</v>
      </c>
      <c r="L30" s="62" t="s">
        <v>13</v>
      </c>
      <c r="M30" s="62" t="s">
        <v>13</v>
      </c>
      <c r="N30" s="62" t="s">
        <v>13</v>
      </c>
      <c r="O30" s="62" t="s">
        <v>13</v>
      </c>
      <c r="P30" s="62" t="s">
        <v>13</v>
      </c>
      <c r="Q30" s="62" t="s">
        <v>13</v>
      </c>
      <c r="R30" s="62" t="s">
        <v>13</v>
      </c>
      <c r="S30" s="62" t="s">
        <v>13</v>
      </c>
      <c r="T30" s="62" t="s">
        <v>13</v>
      </c>
      <c r="U30" s="62" t="s">
        <v>13</v>
      </c>
      <c r="V30" s="62" t="s">
        <v>13</v>
      </c>
      <c r="W30" s="62" t="s">
        <v>13</v>
      </c>
      <c r="X30" s="62" t="s">
        <v>13</v>
      </c>
      <c r="Y30" s="62" t="s">
        <v>13</v>
      </c>
      <c r="Z30" s="62" t="s">
        <v>13</v>
      </c>
      <c r="AA30" s="62" t="s">
        <v>12</v>
      </c>
      <c r="AB30" s="62" t="s">
        <v>13</v>
      </c>
      <c r="AC30" s="62" t="s">
        <v>13</v>
      </c>
      <c r="AD30" s="62" t="s">
        <v>13</v>
      </c>
      <c r="AE30" s="62" t="s">
        <v>13</v>
      </c>
      <c r="AF30" s="62" t="s">
        <v>13</v>
      </c>
      <c r="AG30" s="62" t="s">
        <v>13</v>
      </c>
      <c r="AH30" s="20">
        <f>COUNTIF(C30:AG30,"y")*2</f>
        <v>12</v>
      </c>
      <c r="AI30" s="38"/>
      <c r="AJ30" s="38"/>
      <c r="AK30" s="38"/>
      <c r="AL30" s="38"/>
      <c r="AM30" s="38"/>
      <c r="AN30" s="38"/>
      <c r="AO30" s="38"/>
    </row>
    <row r="31" spans="1:41" ht="16" thickBot="1" x14ac:dyDescent="0.25">
      <c r="A31" s="6" t="s">
        <v>18</v>
      </c>
      <c r="B31" s="7"/>
      <c r="C31" s="4">
        <f>AH31/AH20</f>
        <v>8.806451612903226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3">
        <f>SUM(AH21:AH30)</f>
        <v>273</v>
      </c>
      <c r="AI31" s="38"/>
      <c r="AJ31" s="38"/>
      <c r="AK31" s="38"/>
      <c r="AL31" s="38"/>
      <c r="AM31" s="38"/>
      <c r="AN31" s="38"/>
      <c r="AO31" s="38"/>
    </row>
    <row r="32" spans="1:41" x14ac:dyDescent="0.2">
      <c r="A32" s="39"/>
      <c r="B32" s="34"/>
      <c r="C32" s="3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8"/>
      <c r="AJ33" s="38"/>
      <c r="AK33" s="38"/>
      <c r="AL33" s="38"/>
      <c r="AM33" s="38"/>
      <c r="AN33" s="38"/>
      <c r="AO33" s="38"/>
    </row>
    <row r="34" spans="1:4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38"/>
      <c r="AJ34" s="38"/>
      <c r="AK34" s="38"/>
      <c r="AL34" s="38"/>
      <c r="AM34" s="38"/>
      <c r="AN34" s="38"/>
      <c r="AO34" s="38"/>
    </row>
    <row r="35" spans="1:4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38"/>
      <c r="AJ35" s="38"/>
      <c r="AK35" s="38"/>
      <c r="AL35" s="38"/>
      <c r="AM35" s="38"/>
      <c r="AN35" s="38"/>
      <c r="AO35" s="38"/>
    </row>
    <row r="36" spans="1:41" x14ac:dyDescent="0.2">
      <c r="A36" s="47" t="s">
        <v>19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0"/>
      <c r="AI36" s="38"/>
      <c r="AJ36" s="38"/>
      <c r="AK36" s="38"/>
      <c r="AL36" s="38"/>
      <c r="AM36" s="38"/>
      <c r="AN36" s="38"/>
      <c r="AO36" s="38"/>
    </row>
    <row r="37" spans="1:41" x14ac:dyDescent="0.2">
      <c r="A37" s="29" t="s">
        <v>15</v>
      </c>
      <c r="B37" s="26"/>
      <c r="C37" s="27">
        <v>1</v>
      </c>
      <c r="D37" s="27">
        <v>2</v>
      </c>
      <c r="E37" s="27">
        <v>3</v>
      </c>
      <c r="F37" s="27">
        <v>4</v>
      </c>
      <c r="G37" s="27">
        <v>5</v>
      </c>
      <c r="H37" s="27">
        <v>6</v>
      </c>
      <c r="I37" s="27">
        <v>7</v>
      </c>
      <c r="J37" s="27">
        <v>8</v>
      </c>
      <c r="K37" s="27">
        <v>9</v>
      </c>
      <c r="L37" s="27">
        <v>10</v>
      </c>
      <c r="M37" s="27">
        <v>11</v>
      </c>
      <c r="N37" s="27">
        <v>12</v>
      </c>
      <c r="O37" s="27">
        <v>13</v>
      </c>
      <c r="P37" s="27">
        <v>14</v>
      </c>
      <c r="Q37" s="27">
        <v>15</v>
      </c>
      <c r="R37" s="27">
        <v>16</v>
      </c>
      <c r="S37" s="27">
        <v>17</v>
      </c>
      <c r="T37" s="27">
        <v>18</v>
      </c>
      <c r="U37" s="27">
        <v>19</v>
      </c>
      <c r="V37" s="27">
        <v>20</v>
      </c>
      <c r="W37" s="27">
        <v>21</v>
      </c>
      <c r="X37" s="27">
        <v>22</v>
      </c>
      <c r="Y37" s="27">
        <v>23</v>
      </c>
      <c r="Z37" s="27">
        <v>24</v>
      </c>
      <c r="AA37" s="27">
        <v>25</v>
      </c>
      <c r="AB37" s="27">
        <v>26</v>
      </c>
      <c r="AC37" s="27">
        <v>27</v>
      </c>
      <c r="AD37" s="27">
        <v>28</v>
      </c>
      <c r="AE37" s="27">
        <v>29</v>
      </c>
      <c r="AF37" s="27">
        <v>30</v>
      </c>
      <c r="AG37" s="27">
        <v>31</v>
      </c>
      <c r="AH37" s="33"/>
      <c r="AI37" s="38"/>
      <c r="AJ37" s="38"/>
      <c r="AK37" s="38"/>
      <c r="AL37" s="38"/>
      <c r="AM37" s="38"/>
      <c r="AN37" s="38"/>
      <c r="AO37" s="38"/>
    </row>
    <row r="38" spans="1:41" ht="16" thickBot="1" x14ac:dyDescent="0.25">
      <c r="A38" s="30" t="s">
        <v>1</v>
      </c>
      <c r="B38" s="11"/>
      <c r="C38" s="12" t="s">
        <v>12</v>
      </c>
      <c r="D38" s="12" t="s">
        <v>12</v>
      </c>
      <c r="E38" s="12" t="s">
        <v>12</v>
      </c>
      <c r="F38" s="12" t="s">
        <v>12</v>
      </c>
      <c r="G38" s="12" t="s">
        <v>12</v>
      </c>
      <c r="H38" s="12" t="s">
        <v>12</v>
      </c>
      <c r="I38" s="12" t="s">
        <v>12</v>
      </c>
      <c r="J38" s="12" t="s">
        <v>12</v>
      </c>
      <c r="K38" s="12" t="s">
        <v>12</v>
      </c>
      <c r="L38" s="12" t="s">
        <v>12</v>
      </c>
      <c r="M38" s="12" t="s">
        <v>12</v>
      </c>
      <c r="N38" s="12" t="s">
        <v>12</v>
      </c>
      <c r="O38" s="12" t="s">
        <v>12</v>
      </c>
      <c r="P38" s="12" t="s">
        <v>12</v>
      </c>
      <c r="Q38" s="12" t="s">
        <v>12</v>
      </c>
      <c r="R38" s="12" t="s">
        <v>12</v>
      </c>
      <c r="S38" s="12" t="s">
        <v>12</v>
      </c>
      <c r="T38" s="12" t="s">
        <v>12</v>
      </c>
      <c r="U38" s="12" t="s">
        <v>12</v>
      </c>
      <c r="V38" s="12" t="s">
        <v>12</v>
      </c>
      <c r="W38" s="12" t="s">
        <v>12</v>
      </c>
      <c r="X38" s="12" t="s">
        <v>12</v>
      </c>
      <c r="Y38" s="12" t="s">
        <v>12</v>
      </c>
      <c r="Z38" s="12" t="s">
        <v>12</v>
      </c>
      <c r="AA38" s="12" t="s">
        <v>12</v>
      </c>
      <c r="AB38" s="12" t="s">
        <v>12</v>
      </c>
      <c r="AC38" s="12" t="s">
        <v>12</v>
      </c>
      <c r="AD38" s="12" t="s">
        <v>12</v>
      </c>
      <c r="AE38" s="12" t="s">
        <v>12</v>
      </c>
      <c r="AF38" s="12" t="s">
        <v>12</v>
      </c>
      <c r="AG38" s="12" t="s">
        <v>12</v>
      </c>
      <c r="AH38" s="36">
        <f>COUNTIF(C38:AG38,"Y")</f>
        <v>31</v>
      </c>
      <c r="AI38" s="38"/>
      <c r="AJ38" s="38"/>
      <c r="AK38" s="38"/>
      <c r="AL38" s="38"/>
      <c r="AM38" s="38"/>
      <c r="AN38" s="38"/>
      <c r="AO38" s="38"/>
    </row>
    <row r="39" spans="1:41" ht="16" x14ac:dyDescent="0.2">
      <c r="A39" s="13" t="s">
        <v>2</v>
      </c>
      <c r="B39" s="14"/>
      <c r="C39" s="65" t="s">
        <v>31</v>
      </c>
      <c r="D39" s="63" t="s">
        <v>31</v>
      </c>
      <c r="E39" s="63" t="s">
        <v>31</v>
      </c>
      <c r="F39" s="63" t="s">
        <v>13</v>
      </c>
      <c r="G39" s="63" t="s">
        <v>12</v>
      </c>
      <c r="H39" s="63" t="s">
        <v>12</v>
      </c>
      <c r="I39" s="63" t="s">
        <v>12</v>
      </c>
      <c r="J39" s="63" t="s">
        <v>31</v>
      </c>
      <c r="K39" s="63" t="s">
        <v>31</v>
      </c>
      <c r="L39" s="63" t="s">
        <v>12</v>
      </c>
      <c r="M39" s="63" t="s">
        <v>12</v>
      </c>
      <c r="N39" s="63" t="s">
        <v>12</v>
      </c>
      <c r="O39" s="63" t="s">
        <v>12</v>
      </c>
      <c r="P39" s="63" t="s">
        <v>31</v>
      </c>
      <c r="Q39" s="63" t="s">
        <v>31</v>
      </c>
      <c r="R39" s="63" t="s">
        <v>31</v>
      </c>
      <c r="S39" s="63" t="s">
        <v>31</v>
      </c>
      <c r="T39" s="63" t="s">
        <v>12</v>
      </c>
      <c r="U39" s="63" t="s">
        <v>12</v>
      </c>
      <c r="V39" s="63" t="s">
        <v>12</v>
      </c>
      <c r="W39" s="63" t="s">
        <v>12</v>
      </c>
      <c r="X39" s="63" t="s">
        <v>12</v>
      </c>
      <c r="Y39" s="63" t="s">
        <v>31</v>
      </c>
      <c r="Z39" s="63" t="s">
        <v>31</v>
      </c>
      <c r="AA39" s="63" t="s">
        <v>12</v>
      </c>
      <c r="AB39" s="63" t="s">
        <v>12</v>
      </c>
      <c r="AC39" s="63" t="s">
        <v>12</v>
      </c>
      <c r="AD39" s="63" t="s">
        <v>31</v>
      </c>
      <c r="AE39" s="63" t="s">
        <v>31</v>
      </c>
      <c r="AF39" s="63" t="s">
        <v>31</v>
      </c>
      <c r="AG39" s="63" t="s">
        <v>31</v>
      </c>
      <c r="AH39" s="16">
        <f>COUNTIF(C39:AG39,"Y")</f>
        <v>30</v>
      </c>
      <c r="AI39" s="38"/>
      <c r="AJ39" s="38"/>
      <c r="AK39" s="38"/>
      <c r="AL39" s="38"/>
      <c r="AM39" s="38"/>
      <c r="AN39" s="38"/>
      <c r="AO39" s="38"/>
    </row>
    <row r="40" spans="1:41" x14ac:dyDescent="0.2">
      <c r="A40" s="17" t="s">
        <v>23</v>
      </c>
      <c r="B40" s="2"/>
      <c r="C40" s="64" t="s">
        <v>32</v>
      </c>
      <c r="D40" s="64" t="s">
        <v>31</v>
      </c>
      <c r="E40" s="64" t="s">
        <v>31</v>
      </c>
      <c r="F40" s="64" t="s">
        <v>12</v>
      </c>
      <c r="G40" s="64" t="s">
        <v>12</v>
      </c>
      <c r="H40" s="64" t="s">
        <v>13</v>
      </c>
      <c r="I40" s="64" t="s">
        <v>12</v>
      </c>
      <c r="J40" s="64" t="s">
        <v>32</v>
      </c>
      <c r="K40" s="64" t="s">
        <v>32</v>
      </c>
      <c r="L40" s="64" t="s">
        <v>12</v>
      </c>
      <c r="M40" s="64" t="s">
        <v>13</v>
      </c>
      <c r="N40" s="64" t="s">
        <v>12</v>
      </c>
      <c r="O40" s="64" t="s">
        <v>13</v>
      </c>
      <c r="P40" s="64" t="s">
        <v>32</v>
      </c>
      <c r="Q40" s="64" t="s">
        <v>32</v>
      </c>
      <c r="R40" s="64" t="s">
        <v>32</v>
      </c>
      <c r="S40" s="64" t="s">
        <v>31</v>
      </c>
      <c r="T40" s="64" t="s">
        <v>13</v>
      </c>
      <c r="U40" s="64" t="s">
        <v>13</v>
      </c>
      <c r="V40" s="64" t="s">
        <v>12</v>
      </c>
      <c r="W40" s="64" t="s">
        <v>13</v>
      </c>
      <c r="X40" s="64" t="s">
        <v>13</v>
      </c>
      <c r="Y40" s="64" t="s">
        <v>32</v>
      </c>
      <c r="Z40" s="64" t="s">
        <v>32</v>
      </c>
      <c r="AA40" s="64" t="s">
        <v>13</v>
      </c>
      <c r="AB40" s="64" t="s">
        <v>12</v>
      </c>
      <c r="AC40" s="64" t="s">
        <v>13</v>
      </c>
      <c r="AD40" s="64" t="s">
        <v>31</v>
      </c>
      <c r="AE40" s="64" t="s">
        <v>32</v>
      </c>
      <c r="AF40" s="64" t="s">
        <v>32</v>
      </c>
      <c r="AG40" s="64" t="s">
        <v>32</v>
      </c>
      <c r="AH40" s="18">
        <f>COUNTIF(C40:AG40,"y")*2</f>
        <v>22</v>
      </c>
      <c r="AI40" s="38"/>
      <c r="AJ40" s="38"/>
      <c r="AK40" s="38"/>
      <c r="AL40" s="38"/>
      <c r="AM40" s="38"/>
      <c r="AN40" s="38"/>
      <c r="AO40" s="38"/>
    </row>
    <row r="41" spans="1:41" x14ac:dyDescent="0.2">
      <c r="A41" s="17" t="s">
        <v>4</v>
      </c>
      <c r="B41" s="2"/>
      <c r="C41" s="63" t="s">
        <v>31</v>
      </c>
      <c r="D41" s="63" t="s">
        <v>31</v>
      </c>
      <c r="E41" s="63" t="s">
        <v>31</v>
      </c>
      <c r="F41" s="63" t="s">
        <v>12</v>
      </c>
      <c r="G41" s="63" t="s">
        <v>12</v>
      </c>
      <c r="H41" s="63" t="s">
        <v>12</v>
      </c>
      <c r="I41" s="63" t="s">
        <v>12</v>
      </c>
      <c r="J41" s="63" t="s">
        <v>31</v>
      </c>
      <c r="K41" s="63" t="s">
        <v>31</v>
      </c>
      <c r="L41" s="63" t="s">
        <v>12</v>
      </c>
      <c r="M41" s="63" t="s">
        <v>12</v>
      </c>
      <c r="N41" s="63" t="s">
        <v>12</v>
      </c>
      <c r="O41" s="63" t="s">
        <v>12</v>
      </c>
      <c r="P41" s="63" t="s">
        <v>31</v>
      </c>
      <c r="Q41" s="63" t="s">
        <v>31</v>
      </c>
      <c r="R41" s="63" t="s">
        <v>31</v>
      </c>
      <c r="S41" s="63" t="s">
        <v>31</v>
      </c>
      <c r="T41" s="63" t="s">
        <v>12</v>
      </c>
      <c r="U41" s="63" t="s">
        <v>12</v>
      </c>
      <c r="V41" s="63" t="s">
        <v>12</v>
      </c>
      <c r="W41" s="63" t="s">
        <v>12</v>
      </c>
      <c r="X41" s="63" t="s">
        <v>12</v>
      </c>
      <c r="Y41" s="63" t="s">
        <v>32</v>
      </c>
      <c r="Z41" s="63" t="s">
        <v>31</v>
      </c>
      <c r="AA41" s="63" t="s">
        <v>12</v>
      </c>
      <c r="AB41" s="63" t="s">
        <v>12</v>
      </c>
      <c r="AC41" s="63" t="s">
        <v>12</v>
      </c>
      <c r="AD41" s="63" t="s">
        <v>31</v>
      </c>
      <c r="AE41" s="63" t="s">
        <v>31</v>
      </c>
      <c r="AF41" s="63" t="s">
        <v>31</v>
      </c>
      <c r="AG41" s="63" t="s">
        <v>31</v>
      </c>
      <c r="AH41" s="18">
        <f>COUNTIF(C41:AG41,"Y")</f>
        <v>30</v>
      </c>
      <c r="AI41" s="38"/>
      <c r="AJ41" s="38"/>
      <c r="AK41" s="38"/>
      <c r="AL41" s="38"/>
      <c r="AM41" s="38"/>
      <c r="AN41" s="38"/>
      <c r="AO41" s="38"/>
    </row>
    <row r="42" spans="1:41" x14ac:dyDescent="0.2">
      <c r="A42" s="17" t="s">
        <v>3</v>
      </c>
      <c r="B42" s="2"/>
      <c r="C42" s="64" t="s">
        <v>31</v>
      </c>
      <c r="D42" s="64" t="s">
        <v>32</v>
      </c>
      <c r="E42" s="64" t="s">
        <v>32</v>
      </c>
      <c r="F42" s="64" t="s">
        <v>13</v>
      </c>
      <c r="G42" s="64" t="s">
        <v>13</v>
      </c>
      <c r="H42" s="64" t="s">
        <v>12</v>
      </c>
      <c r="I42" s="64" t="s">
        <v>13</v>
      </c>
      <c r="J42" s="64" t="s">
        <v>31</v>
      </c>
      <c r="K42" s="64" t="s">
        <v>31</v>
      </c>
      <c r="L42" s="64" t="s">
        <v>13</v>
      </c>
      <c r="M42" s="64" t="s">
        <v>12</v>
      </c>
      <c r="N42" s="64" t="s">
        <v>13</v>
      </c>
      <c r="O42" s="64" t="s">
        <v>12</v>
      </c>
      <c r="P42" s="64" t="s">
        <v>31</v>
      </c>
      <c r="Q42" s="64" t="s">
        <v>31</v>
      </c>
      <c r="R42" s="64" t="s">
        <v>32</v>
      </c>
      <c r="S42" s="64" t="s">
        <v>31</v>
      </c>
      <c r="T42" s="64" t="s">
        <v>12</v>
      </c>
      <c r="U42" s="64" t="s">
        <v>12</v>
      </c>
      <c r="V42" s="64" t="s">
        <v>13</v>
      </c>
      <c r="W42" s="64" t="s">
        <v>12</v>
      </c>
      <c r="X42" s="64" t="s">
        <v>13</v>
      </c>
      <c r="Y42" s="64" t="s">
        <v>32</v>
      </c>
      <c r="Z42" s="64" t="s">
        <v>31</v>
      </c>
      <c r="AA42" s="64" t="s">
        <v>12</v>
      </c>
      <c r="AB42" s="64" t="s">
        <v>13</v>
      </c>
      <c r="AC42" s="64" t="s">
        <v>12</v>
      </c>
      <c r="AD42" s="64" t="s">
        <v>32</v>
      </c>
      <c r="AE42" s="64" t="s">
        <v>31</v>
      </c>
      <c r="AF42" s="64" t="s">
        <v>31</v>
      </c>
      <c r="AG42" s="64" t="s">
        <v>31</v>
      </c>
      <c r="AH42" s="18">
        <f>COUNTIF(C42:AG42,"y")</f>
        <v>18</v>
      </c>
      <c r="AI42" s="38"/>
      <c r="AJ42" s="38"/>
      <c r="AK42" s="38"/>
      <c r="AL42" s="38"/>
      <c r="AM42" s="38"/>
      <c r="AN42" s="38"/>
      <c r="AO42" s="38"/>
    </row>
    <row r="43" spans="1:41" x14ac:dyDescent="0.2">
      <c r="A43" s="17" t="s">
        <v>20</v>
      </c>
      <c r="B43" s="2"/>
      <c r="C43" s="63" t="s">
        <v>31</v>
      </c>
      <c r="D43" s="63" t="s">
        <v>31</v>
      </c>
      <c r="E43" s="63" t="s">
        <v>31</v>
      </c>
      <c r="F43" s="63" t="s">
        <v>12</v>
      </c>
      <c r="G43" s="63" t="s">
        <v>12</v>
      </c>
      <c r="H43" s="63" t="s">
        <v>12</v>
      </c>
      <c r="I43" s="63" t="s">
        <v>12</v>
      </c>
      <c r="J43" s="63" t="s">
        <v>31</v>
      </c>
      <c r="K43" s="63" t="s">
        <v>31</v>
      </c>
      <c r="L43" s="63" t="s">
        <v>12</v>
      </c>
      <c r="M43" s="63" t="s">
        <v>12</v>
      </c>
      <c r="N43" s="63" t="s">
        <v>12</v>
      </c>
      <c r="O43" s="63" t="s">
        <v>12</v>
      </c>
      <c r="P43" s="63" t="s">
        <v>31</v>
      </c>
      <c r="Q43" s="63" t="s">
        <v>31</v>
      </c>
      <c r="R43" s="63" t="s">
        <v>31</v>
      </c>
      <c r="S43" s="63" t="s">
        <v>31</v>
      </c>
      <c r="T43" s="63" t="s">
        <v>12</v>
      </c>
      <c r="U43" s="63" t="s">
        <v>12</v>
      </c>
      <c r="V43" s="63" t="s">
        <v>12</v>
      </c>
      <c r="W43" s="63" t="s">
        <v>12</v>
      </c>
      <c r="X43" s="63" t="s">
        <v>12</v>
      </c>
      <c r="Y43" s="63" t="s">
        <v>31</v>
      </c>
      <c r="Z43" s="63" t="s">
        <v>31</v>
      </c>
      <c r="AA43" s="63" t="s">
        <v>12</v>
      </c>
      <c r="AB43" s="63" t="s">
        <v>12</v>
      </c>
      <c r="AC43" s="63" t="s">
        <v>12</v>
      </c>
      <c r="AD43" s="63" t="s">
        <v>31</v>
      </c>
      <c r="AE43" s="63" t="s">
        <v>31</v>
      </c>
      <c r="AF43" s="63" t="s">
        <v>31</v>
      </c>
      <c r="AG43" s="63" t="s">
        <v>31</v>
      </c>
      <c r="AH43" s="18">
        <f>COUNTIF(C43:AG43,"y")</f>
        <v>31</v>
      </c>
      <c r="AI43" s="38"/>
      <c r="AJ43" s="38"/>
      <c r="AK43" s="38"/>
      <c r="AL43" s="38"/>
      <c r="AM43" s="38"/>
      <c r="AN43" s="38"/>
      <c r="AO43" s="38"/>
    </row>
    <row r="44" spans="1:41" x14ac:dyDescent="0.2">
      <c r="A44" s="17" t="s">
        <v>10</v>
      </c>
      <c r="B44" s="2"/>
      <c r="C44" s="64" t="s">
        <v>31</v>
      </c>
      <c r="D44" s="64" t="s">
        <v>31</v>
      </c>
      <c r="E44" s="64" t="s">
        <v>31</v>
      </c>
      <c r="F44" s="64" t="s">
        <v>12</v>
      </c>
      <c r="G44" s="64" t="s">
        <v>12</v>
      </c>
      <c r="H44" s="64" t="s">
        <v>12</v>
      </c>
      <c r="I44" s="64" t="s">
        <v>12</v>
      </c>
      <c r="J44" s="64" t="s">
        <v>31</v>
      </c>
      <c r="K44" s="64" t="s">
        <v>31</v>
      </c>
      <c r="L44" s="64" t="s">
        <v>12</v>
      </c>
      <c r="M44" s="64" t="s">
        <v>12</v>
      </c>
      <c r="N44" s="64" t="s">
        <v>12</v>
      </c>
      <c r="O44" s="64" t="s">
        <v>12</v>
      </c>
      <c r="P44" s="64" t="s">
        <v>31</v>
      </c>
      <c r="Q44" s="64" t="s">
        <v>31</v>
      </c>
      <c r="R44" s="64" t="s">
        <v>31</v>
      </c>
      <c r="S44" s="64" t="s">
        <v>31</v>
      </c>
      <c r="T44" s="64" t="s">
        <v>12</v>
      </c>
      <c r="U44" s="64" t="s">
        <v>12</v>
      </c>
      <c r="V44" s="64" t="s">
        <v>12</v>
      </c>
      <c r="W44" s="64" t="s">
        <v>12</v>
      </c>
      <c r="X44" s="64" t="s">
        <v>12</v>
      </c>
      <c r="Y44" s="64" t="s">
        <v>31</v>
      </c>
      <c r="Z44" s="64" t="s">
        <v>31</v>
      </c>
      <c r="AA44" s="64" t="s">
        <v>12</v>
      </c>
      <c r="AB44" s="64" t="s">
        <v>12</v>
      </c>
      <c r="AC44" s="64" t="s">
        <v>12</v>
      </c>
      <c r="AD44" s="64" t="s">
        <v>31</v>
      </c>
      <c r="AE44" s="64" t="s">
        <v>31</v>
      </c>
      <c r="AF44" s="64" t="s">
        <v>31</v>
      </c>
      <c r="AG44" s="64" t="s">
        <v>31</v>
      </c>
      <c r="AH44" s="18">
        <f>COUNTIF(C44:AG44,"y")</f>
        <v>31</v>
      </c>
      <c r="AI44" s="38"/>
      <c r="AJ44" s="38"/>
      <c r="AK44" s="38"/>
      <c r="AL44" s="38"/>
      <c r="AM44" s="38"/>
      <c r="AN44" s="38"/>
      <c r="AO44" s="38"/>
    </row>
    <row r="45" spans="1:41" x14ac:dyDescent="0.2">
      <c r="A45" s="17" t="s">
        <v>9</v>
      </c>
      <c r="B45" s="2"/>
      <c r="C45" s="63" t="s">
        <v>32</v>
      </c>
      <c r="D45" s="63" t="s">
        <v>32</v>
      </c>
      <c r="E45" s="63" t="s">
        <v>32</v>
      </c>
      <c r="F45" s="63" t="s">
        <v>13</v>
      </c>
      <c r="G45" s="63" t="s">
        <v>13</v>
      </c>
      <c r="H45" s="63" t="s">
        <v>13</v>
      </c>
      <c r="I45" s="63" t="s">
        <v>13</v>
      </c>
      <c r="J45" s="63" t="s">
        <v>32</v>
      </c>
      <c r="K45" s="63" t="s">
        <v>32</v>
      </c>
      <c r="L45" s="63" t="s">
        <v>13</v>
      </c>
      <c r="M45" s="63" t="s">
        <v>13</v>
      </c>
      <c r="N45" s="63" t="s">
        <v>13</v>
      </c>
      <c r="O45" s="63" t="s">
        <v>13</v>
      </c>
      <c r="P45" s="63" t="s">
        <v>32</v>
      </c>
      <c r="Q45" s="63" t="s">
        <v>32</v>
      </c>
      <c r="R45" s="63" t="s">
        <v>31</v>
      </c>
      <c r="S45" s="63" t="s">
        <v>32</v>
      </c>
      <c r="T45" s="63" t="s">
        <v>13</v>
      </c>
      <c r="U45" s="63" t="s">
        <v>13</v>
      </c>
      <c r="V45" s="63" t="s">
        <v>13</v>
      </c>
      <c r="W45" s="63" t="s">
        <v>13</v>
      </c>
      <c r="X45" s="63" t="s">
        <v>12</v>
      </c>
      <c r="Y45" s="63" t="s">
        <v>31</v>
      </c>
      <c r="Z45" s="63" t="s">
        <v>33</v>
      </c>
      <c r="AA45" s="63" t="s">
        <v>13</v>
      </c>
      <c r="AB45" s="63" t="s">
        <v>34</v>
      </c>
      <c r="AC45" s="63" t="s">
        <v>13</v>
      </c>
      <c r="AD45" s="63" t="s">
        <v>32</v>
      </c>
      <c r="AE45" s="63" t="s">
        <v>32</v>
      </c>
      <c r="AF45" s="63" t="s">
        <v>31</v>
      </c>
      <c r="AG45" s="63" t="s">
        <v>32</v>
      </c>
      <c r="AH45" s="18">
        <f>COUNTIF(C45:AG45,"y")</f>
        <v>4</v>
      </c>
      <c r="AI45" s="38"/>
      <c r="AJ45" s="38"/>
      <c r="AK45" s="38"/>
      <c r="AL45" s="38"/>
      <c r="AM45" s="38"/>
      <c r="AN45" s="38"/>
      <c r="AO45" s="38"/>
    </row>
    <row r="46" spans="1:41" ht="16" thickBot="1" x14ac:dyDescent="0.25">
      <c r="A46" s="19" t="s">
        <v>21</v>
      </c>
      <c r="B46" s="5"/>
      <c r="C46" s="64" t="s">
        <v>32</v>
      </c>
      <c r="D46" s="64" t="s">
        <v>32</v>
      </c>
      <c r="E46" s="64" t="s">
        <v>32</v>
      </c>
      <c r="F46" s="64" t="s">
        <v>13</v>
      </c>
      <c r="G46" s="64" t="s">
        <v>13</v>
      </c>
      <c r="H46" s="64" t="s">
        <v>12</v>
      </c>
      <c r="I46" s="64" t="s">
        <v>12</v>
      </c>
      <c r="J46" s="64" t="s">
        <v>12</v>
      </c>
      <c r="K46" s="64" t="s">
        <v>12</v>
      </c>
      <c r="L46" s="64" t="s">
        <v>13</v>
      </c>
      <c r="M46" s="64" t="s">
        <v>13</v>
      </c>
      <c r="N46" s="64" t="s">
        <v>12</v>
      </c>
      <c r="O46" s="64" t="s">
        <v>12</v>
      </c>
      <c r="P46" s="64" t="s">
        <v>12</v>
      </c>
      <c r="Q46" s="64" t="s">
        <v>32</v>
      </c>
      <c r="R46" s="64" t="s">
        <v>32</v>
      </c>
      <c r="S46" s="64" t="s">
        <v>12</v>
      </c>
      <c r="T46" s="64" t="s">
        <v>12</v>
      </c>
      <c r="U46" s="64" t="s">
        <v>12</v>
      </c>
      <c r="V46" s="64" t="s">
        <v>12</v>
      </c>
      <c r="W46" s="64" t="s">
        <v>13</v>
      </c>
      <c r="X46" s="64" t="s">
        <v>13</v>
      </c>
      <c r="Y46" s="64" t="s">
        <v>12</v>
      </c>
      <c r="Z46" s="64" t="s">
        <v>12</v>
      </c>
      <c r="AA46" s="64" t="s">
        <v>12</v>
      </c>
      <c r="AB46" s="64" t="s">
        <v>12</v>
      </c>
      <c r="AC46" s="64" t="s">
        <v>12</v>
      </c>
      <c r="AD46" s="64" t="s">
        <v>31</v>
      </c>
      <c r="AE46" s="64" t="s">
        <v>12</v>
      </c>
      <c r="AF46" s="64" t="s">
        <v>12</v>
      </c>
      <c r="AG46" s="64" t="s">
        <v>31</v>
      </c>
      <c r="AH46" s="20">
        <f>COUNTIF(C46:AG46,"y")</f>
        <v>20</v>
      </c>
      <c r="AI46" s="38"/>
      <c r="AJ46" s="38"/>
      <c r="AK46" s="38"/>
      <c r="AL46" s="38"/>
      <c r="AM46" s="38"/>
      <c r="AN46" s="38"/>
      <c r="AO46" s="38"/>
    </row>
    <row r="47" spans="1:41" ht="16" thickBot="1" x14ac:dyDescent="0.25">
      <c r="A47" s="6" t="s">
        <v>18</v>
      </c>
      <c r="B47" s="7"/>
      <c r="C47" s="10">
        <f>AH47/AH38</f>
        <v>6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23">
        <f>SUM(AH39:AH46)</f>
        <v>186</v>
      </c>
      <c r="AI47" s="38"/>
      <c r="AJ47" s="38"/>
      <c r="AK47" s="38"/>
      <c r="AL47" s="38"/>
      <c r="AM47" s="38"/>
      <c r="AN47" s="38"/>
      <c r="AO47" s="38"/>
    </row>
    <row r="48" spans="1:4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38"/>
      <c r="AJ48" s="38"/>
      <c r="AK48" s="38"/>
      <c r="AL48" s="38"/>
      <c r="AM48" s="38"/>
      <c r="AN48" s="38"/>
      <c r="AO48" s="38"/>
    </row>
    <row r="49" spans="1:41" ht="16" thickBo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38"/>
      <c r="AJ49" s="38"/>
      <c r="AK49" s="38"/>
      <c r="AL49" s="38"/>
      <c r="AM49" s="38"/>
      <c r="AN49" s="38"/>
      <c r="AO49" s="38"/>
    </row>
    <row r="50" spans="1:41" x14ac:dyDescent="0.2">
      <c r="A50" s="40" t="s">
        <v>22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5"/>
      <c r="AI50" s="38"/>
      <c r="AJ50" s="38"/>
      <c r="AK50" s="38"/>
      <c r="AL50" s="38"/>
      <c r="AM50" s="38"/>
      <c r="AN50" s="38"/>
      <c r="AO50" s="38"/>
    </row>
    <row r="51" spans="1:41" x14ac:dyDescent="0.2">
      <c r="A51" s="29" t="s">
        <v>15</v>
      </c>
      <c r="B51" s="26"/>
      <c r="C51" s="27">
        <v>1</v>
      </c>
      <c r="D51" s="27">
        <v>2</v>
      </c>
      <c r="E51" s="27">
        <v>3</v>
      </c>
      <c r="F51" s="27">
        <v>4</v>
      </c>
      <c r="G51" s="27">
        <v>5</v>
      </c>
      <c r="H51" s="27">
        <v>6</v>
      </c>
      <c r="I51" s="27">
        <v>7</v>
      </c>
      <c r="J51" s="27">
        <v>8</v>
      </c>
      <c r="K51" s="27">
        <v>9</v>
      </c>
      <c r="L51" s="27">
        <v>10</v>
      </c>
      <c r="M51" s="27">
        <v>11</v>
      </c>
      <c r="N51" s="27">
        <v>12</v>
      </c>
      <c r="O51" s="27">
        <v>13</v>
      </c>
      <c r="P51" s="27">
        <v>14</v>
      </c>
      <c r="Q51" s="27">
        <v>15</v>
      </c>
      <c r="R51" s="27">
        <v>16</v>
      </c>
      <c r="S51" s="27">
        <v>17</v>
      </c>
      <c r="T51" s="27">
        <v>18</v>
      </c>
      <c r="U51" s="27">
        <v>19</v>
      </c>
      <c r="V51" s="27">
        <v>20</v>
      </c>
      <c r="W51" s="27">
        <v>21</v>
      </c>
      <c r="X51" s="27">
        <v>22</v>
      </c>
      <c r="Y51" s="27">
        <v>23</v>
      </c>
      <c r="Z51" s="27">
        <v>24</v>
      </c>
      <c r="AA51" s="27">
        <v>25</v>
      </c>
      <c r="AB51" s="27">
        <v>26</v>
      </c>
      <c r="AC51" s="27">
        <v>27</v>
      </c>
      <c r="AD51" s="27">
        <v>28</v>
      </c>
      <c r="AE51" s="27">
        <v>29</v>
      </c>
      <c r="AF51" s="27">
        <v>30</v>
      </c>
      <c r="AG51" s="27">
        <v>31</v>
      </c>
      <c r="AH51" s="33"/>
      <c r="AI51" s="38"/>
      <c r="AJ51" s="38"/>
      <c r="AK51" s="38"/>
      <c r="AL51" s="38"/>
      <c r="AM51" s="38"/>
      <c r="AN51" s="38"/>
      <c r="AO51" s="38"/>
    </row>
    <row r="52" spans="1:41" ht="16" thickBot="1" x14ac:dyDescent="0.25">
      <c r="A52" s="30" t="s">
        <v>1</v>
      </c>
      <c r="B52" s="11"/>
      <c r="C52" s="12" t="s">
        <v>13</v>
      </c>
      <c r="D52" s="12" t="s">
        <v>13</v>
      </c>
      <c r="E52" s="12" t="s">
        <v>13</v>
      </c>
      <c r="F52" s="12" t="s">
        <v>13</v>
      </c>
      <c r="G52" s="12" t="s">
        <v>12</v>
      </c>
      <c r="H52" s="12" t="s">
        <v>12</v>
      </c>
      <c r="I52" s="12" t="s">
        <v>12</v>
      </c>
      <c r="J52" s="12" t="s">
        <v>12</v>
      </c>
      <c r="K52" s="12" t="s">
        <v>12</v>
      </c>
      <c r="L52" s="12" t="s">
        <v>12</v>
      </c>
      <c r="M52" s="12" t="s">
        <v>12</v>
      </c>
      <c r="N52" s="12" t="s">
        <v>12</v>
      </c>
      <c r="O52" s="12" t="s">
        <v>12</v>
      </c>
      <c r="P52" s="12" t="s">
        <v>12</v>
      </c>
      <c r="Q52" s="12" t="s">
        <v>12</v>
      </c>
      <c r="R52" s="12" t="s">
        <v>12</v>
      </c>
      <c r="S52" s="12" t="s">
        <v>12</v>
      </c>
      <c r="T52" s="12" t="s">
        <v>12</v>
      </c>
      <c r="U52" s="12" t="s">
        <v>12</v>
      </c>
      <c r="V52" s="12" t="s">
        <v>12</v>
      </c>
      <c r="W52" s="12" t="s">
        <v>12</v>
      </c>
      <c r="X52" s="12" t="s">
        <v>12</v>
      </c>
      <c r="Y52" s="12" t="s">
        <v>12</v>
      </c>
      <c r="Z52" s="12" t="s">
        <v>13</v>
      </c>
      <c r="AA52" s="12" t="s">
        <v>12</v>
      </c>
      <c r="AB52" s="12" t="s">
        <v>12</v>
      </c>
      <c r="AC52" s="12" t="s">
        <v>12</v>
      </c>
      <c r="AD52" s="12" t="s">
        <v>12</v>
      </c>
      <c r="AE52" s="12" t="s">
        <v>12</v>
      </c>
      <c r="AF52" s="12" t="s">
        <v>12</v>
      </c>
      <c r="AG52" s="12" t="s">
        <v>12</v>
      </c>
      <c r="AH52" s="36">
        <f>COUNTIF(C52:AG52,"Y")</f>
        <v>26</v>
      </c>
      <c r="AI52" s="38"/>
      <c r="AJ52" s="38"/>
      <c r="AK52" s="38"/>
      <c r="AL52" s="38"/>
      <c r="AM52" s="38"/>
      <c r="AN52" s="38"/>
      <c r="AO52" s="38"/>
    </row>
    <row r="53" spans="1:41" ht="16" x14ac:dyDescent="0.2">
      <c r="A53" s="13" t="s">
        <v>2</v>
      </c>
      <c r="B53" s="14"/>
      <c r="C53" s="65" t="s">
        <v>13</v>
      </c>
      <c r="D53" s="63" t="s">
        <v>13</v>
      </c>
      <c r="E53" s="63" t="s">
        <v>13</v>
      </c>
      <c r="F53" s="63" t="s">
        <v>13</v>
      </c>
      <c r="G53" s="63" t="s">
        <v>12</v>
      </c>
      <c r="H53" s="63" t="s">
        <v>12</v>
      </c>
      <c r="I53" s="63" t="s">
        <v>12</v>
      </c>
      <c r="J53" s="63" t="s">
        <v>12</v>
      </c>
      <c r="K53" s="63" t="s">
        <v>12</v>
      </c>
      <c r="L53" s="63" t="s">
        <v>12</v>
      </c>
      <c r="M53" s="63" t="s">
        <v>12</v>
      </c>
      <c r="N53" s="63" t="s">
        <v>12</v>
      </c>
      <c r="O53" s="63" t="s">
        <v>12</v>
      </c>
      <c r="P53" s="63" t="s">
        <v>13</v>
      </c>
      <c r="Q53" s="63" t="s">
        <v>12</v>
      </c>
      <c r="R53" s="63" t="s">
        <v>12</v>
      </c>
      <c r="S53" s="63" t="s">
        <v>12</v>
      </c>
      <c r="T53" s="63" t="s">
        <v>12</v>
      </c>
      <c r="U53" s="63" t="s">
        <v>12</v>
      </c>
      <c r="V53" s="63" t="s">
        <v>12</v>
      </c>
      <c r="W53" s="63" t="s">
        <v>12</v>
      </c>
      <c r="X53" s="63" t="s">
        <v>12</v>
      </c>
      <c r="Y53" s="63" t="s">
        <v>13</v>
      </c>
      <c r="Z53" s="63" t="s">
        <v>13</v>
      </c>
      <c r="AA53" s="63" t="s">
        <v>12</v>
      </c>
      <c r="AB53" s="63" t="s">
        <v>12</v>
      </c>
      <c r="AC53" s="63" t="s">
        <v>12</v>
      </c>
      <c r="AD53" s="63" t="s">
        <v>31</v>
      </c>
      <c r="AE53" s="63" t="s">
        <v>31</v>
      </c>
      <c r="AF53" s="63" t="s">
        <v>31</v>
      </c>
      <c r="AG53" s="63" t="s">
        <v>31</v>
      </c>
      <c r="AH53" s="16">
        <f>COUNTIF(C53:AG53,"Y")</f>
        <v>24</v>
      </c>
      <c r="AI53" s="38"/>
      <c r="AJ53" s="38"/>
      <c r="AK53" s="38"/>
      <c r="AL53" s="38"/>
      <c r="AM53" s="38"/>
      <c r="AN53" s="38"/>
      <c r="AO53" s="38"/>
    </row>
    <row r="54" spans="1:41" x14ac:dyDescent="0.2">
      <c r="A54" s="17" t="s">
        <v>23</v>
      </c>
      <c r="B54" s="2"/>
      <c r="C54" s="64" t="s">
        <v>13</v>
      </c>
      <c r="D54" s="64" t="s">
        <v>13</v>
      </c>
      <c r="E54" s="64" t="s">
        <v>13</v>
      </c>
      <c r="F54" s="64" t="s">
        <v>13</v>
      </c>
      <c r="G54" s="64" t="s">
        <v>12</v>
      </c>
      <c r="H54" s="64" t="s">
        <v>13</v>
      </c>
      <c r="I54" s="64" t="s">
        <v>13</v>
      </c>
      <c r="J54" s="64" t="s">
        <v>12</v>
      </c>
      <c r="K54" s="64" t="s">
        <v>13</v>
      </c>
      <c r="L54" s="64" t="s">
        <v>12</v>
      </c>
      <c r="M54" s="64" t="s">
        <v>13</v>
      </c>
      <c r="N54" s="64" t="s">
        <v>12</v>
      </c>
      <c r="O54" s="64" t="s">
        <v>13</v>
      </c>
      <c r="P54" s="64" t="s">
        <v>13</v>
      </c>
      <c r="Q54" s="64" t="s">
        <v>12</v>
      </c>
      <c r="R54" s="64" t="s">
        <v>13</v>
      </c>
      <c r="S54" s="64" t="s">
        <v>12</v>
      </c>
      <c r="T54" s="64" t="s">
        <v>13</v>
      </c>
      <c r="U54" s="64" t="s">
        <v>13</v>
      </c>
      <c r="V54" s="64" t="s">
        <v>12</v>
      </c>
      <c r="W54" s="64" t="s">
        <v>13</v>
      </c>
      <c r="X54" s="64" t="s">
        <v>13</v>
      </c>
      <c r="Y54" s="64" t="s">
        <v>13</v>
      </c>
      <c r="Z54" s="64" t="s">
        <v>13</v>
      </c>
      <c r="AA54" s="64" t="s">
        <v>13</v>
      </c>
      <c r="AB54" s="64" t="s">
        <v>12</v>
      </c>
      <c r="AC54" s="64" t="s">
        <v>13</v>
      </c>
      <c r="AD54" s="64" t="s">
        <v>31</v>
      </c>
      <c r="AE54" s="64" t="s">
        <v>32</v>
      </c>
      <c r="AF54" s="64" t="s">
        <v>31</v>
      </c>
      <c r="AG54" s="64" t="s">
        <v>32</v>
      </c>
      <c r="AH54" s="18">
        <f>COUNTIF(C54:AG54,"y")*2</f>
        <v>20</v>
      </c>
      <c r="AI54" s="38"/>
      <c r="AJ54" s="38"/>
      <c r="AK54" s="38"/>
      <c r="AL54" s="38"/>
      <c r="AM54" s="38"/>
      <c r="AN54" s="38"/>
      <c r="AO54" s="38"/>
    </row>
    <row r="55" spans="1:41" x14ac:dyDescent="0.2">
      <c r="A55" s="17" t="s">
        <v>4</v>
      </c>
      <c r="B55" s="2"/>
      <c r="C55" s="63" t="s">
        <v>13</v>
      </c>
      <c r="D55" s="63" t="s">
        <v>13</v>
      </c>
      <c r="E55" s="63" t="s">
        <v>13</v>
      </c>
      <c r="F55" s="63" t="s">
        <v>13</v>
      </c>
      <c r="G55" s="63" t="s">
        <v>12</v>
      </c>
      <c r="H55" s="63" t="s">
        <v>12</v>
      </c>
      <c r="I55" s="63" t="s">
        <v>12</v>
      </c>
      <c r="J55" s="63" t="s">
        <v>12</v>
      </c>
      <c r="K55" s="63" t="s">
        <v>12</v>
      </c>
      <c r="L55" s="63" t="s">
        <v>12</v>
      </c>
      <c r="M55" s="63" t="s">
        <v>12</v>
      </c>
      <c r="N55" s="63" t="s">
        <v>12</v>
      </c>
      <c r="O55" s="63" t="s">
        <v>12</v>
      </c>
      <c r="P55" s="63" t="s">
        <v>12</v>
      </c>
      <c r="Q55" s="63" t="s">
        <v>12</v>
      </c>
      <c r="R55" s="63" t="s">
        <v>12</v>
      </c>
      <c r="S55" s="63" t="s">
        <v>12</v>
      </c>
      <c r="T55" s="63" t="s">
        <v>12</v>
      </c>
      <c r="U55" s="63" t="s">
        <v>12</v>
      </c>
      <c r="V55" s="63" t="s">
        <v>12</v>
      </c>
      <c r="W55" s="63" t="s">
        <v>12</v>
      </c>
      <c r="X55" s="63" t="s">
        <v>12</v>
      </c>
      <c r="Y55" s="63" t="s">
        <v>12</v>
      </c>
      <c r="Z55" s="63" t="s">
        <v>13</v>
      </c>
      <c r="AA55" s="63" t="s">
        <v>12</v>
      </c>
      <c r="AB55" s="63" t="s">
        <v>12</v>
      </c>
      <c r="AC55" s="63" t="s">
        <v>12</v>
      </c>
      <c r="AD55" s="63" t="s">
        <v>31</v>
      </c>
      <c r="AE55" s="63" t="s">
        <v>31</v>
      </c>
      <c r="AF55" s="63" t="s">
        <v>31</v>
      </c>
      <c r="AG55" s="63" t="s">
        <v>31</v>
      </c>
      <c r="AH55" s="18">
        <f>COUNTIF(C55:AG55,"Y")</f>
        <v>26</v>
      </c>
      <c r="AI55" s="38"/>
      <c r="AJ55" s="38"/>
      <c r="AK55" s="38"/>
      <c r="AL55" s="38"/>
      <c r="AM55" s="38"/>
      <c r="AN55" s="38"/>
      <c r="AO55" s="38"/>
    </row>
    <row r="56" spans="1:41" x14ac:dyDescent="0.2">
      <c r="A56" s="17" t="s">
        <v>3</v>
      </c>
      <c r="B56" s="2"/>
      <c r="C56" s="64" t="s">
        <v>13</v>
      </c>
      <c r="D56" s="64" t="s">
        <v>13</v>
      </c>
      <c r="E56" s="64" t="s">
        <v>13</v>
      </c>
      <c r="F56" s="64" t="s">
        <v>13</v>
      </c>
      <c r="G56" s="64" t="s">
        <v>13</v>
      </c>
      <c r="H56" s="64" t="s">
        <v>13</v>
      </c>
      <c r="I56" s="64" t="s">
        <v>12</v>
      </c>
      <c r="J56" s="64" t="s">
        <v>13</v>
      </c>
      <c r="K56" s="64" t="s">
        <v>12</v>
      </c>
      <c r="L56" s="64" t="s">
        <v>13</v>
      </c>
      <c r="M56" s="64" t="s">
        <v>13</v>
      </c>
      <c r="N56" s="64" t="s">
        <v>13</v>
      </c>
      <c r="O56" s="64" t="s">
        <v>12</v>
      </c>
      <c r="P56" s="64" t="s">
        <v>12</v>
      </c>
      <c r="Q56" s="64" t="s">
        <v>13</v>
      </c>
      <c r="R56" s="64" t="s">
        <v>12</v>
      </c>
      <c r="S56" s="64" t="s">
        <v>13</v>
      </c>
      <c r="T56" s="64" t="s">
        <v>12</v>
      </c>
      <c r="U56" s="64" t="s">
        <v>13</v>
      </c>
      <c r="V56" s="64" t="s">
        <v>13</v>
      </c>
      <c r="W56" s="64" t="s">
        <v>12</v>
      </c>
      <c r="X56" s="64" t="s">
        <v>12</v>
      </c>
      <c r="Y56" s="64" t="s">
        <v>12</v>
      </c>
      <c r="Z56" s="64" t="s">
        <v>13</v>
      </c>
      <c r="AA56" s="64" t="s">
        <v>12</v>
      </c>
      <c r="AB56" s="64" t="s">
        <v>13</v>
      </c>
      <c r="AC56" s="64" t="s">
        <v>13</v>
      </c>
      <c r="AD56" s="64" t="s">
        <v>31</v>
      </c>
      <c r="AE56" s="64" t="s">
        <v>31</v>
      </c>
      <c r="AF56" s="64" t="s">
        <v>31</v>
      </c>
      <c r="AG56" s="64" t="s">
        <v>31</v>
      </c>
      <c r="AH56" s="18">
        <f>COUNTIF(C56:AG56,"y")</f>
        <v>14</v>
      </c>
      <c r="AI56" s="38"/>
      <c r="AJ56" s="38"/>
      <c r="AK56" s="38"/>
      <c r="AL56" s="38"/>
      <c r="AM56" s="38"/>
      <c r="AN56" s="38"/>
      <c r="AO56" s="38"/>
    </row>
    <row r="57" spans="1:41" x14ac:dyDescent="0.2">
      <c r="A57" s="17" t="s">
        <v>8</v>
      </c>
      <c r="B57" s="2"/>
      <c r="C57" s="54" t="s">
        <v>13</v>
      </c>
      <c r="D57" s="54" t="s">
        <v>13</v>
      </c>
      <c r="E57" s="54" t="s">
        <v>13</v>
      </c>
      <c r="F57" s="54" t="s">
        <v>13</v>
      </c>
      <c r="G57" s="54" t="s">
        <v>13</v>
      </c>
      <c r="H57" s="54" t="s">
        <v>13</v>
      </c>
      <c r="I57" s="54" t="s">
        <v>13</v>
      </c>
      <c r="J57" s="54" t="s">
        <v>13</v>
      </c>
      <c r="K57" s="54" t="s">
        <v>13</v>
      </c>
      <c r="L57" s="54" t="s">
        <v>13</v>
      </c>
      <c r="M57" s="54" t="s">
        <v>13</v>
      </c>
      <c r="N57" s="54" t="s">
        <v>13</v>
      </c>
      <c r="O57" s="54" t="s">
        <v>13</v>
      </c>
      <c r="P57" s="54" t="s">
        <v>13</v>
      </c>
      <c r="Q57" s="54" t="s">
        <v>13</v>
      </c>
      <c r="R57" s="54" t="s">
        <v>13</v>
      </c>
      <c r="S57" s="54" t="s">
        <v>13</v>
      </c>
      <c r="T57" s="54" t="s">
        <v>13</v>
      </c>
      <c r="U57" s="54" t="s">
        <v>13</v>
      </c>
      <c r="V57" s="54" t="s">
        <v>13</v>
      </c>
      <c r="W57" s="54" t="s">
        <v>13</v>
      </c>
      <c r="X57" s="54" t="s">
        <v>13</v>
      </c>
      <c r="Y57" s="54" t="s">
        <v>13</v>
      </c>
      <c r="Z57" s="54" t="s">
        <v>13</v>
      </c>
      <c r="AA57" s="54" t="s">
        <v>13</v>
      </c>
      <c r="AB57" s="54" t="s">
        <v>13</v>
      </c>
      <c r="AC57" s="54" t="s">
        <v>13</v>
      </c>
      <c r="AD57" s="54" t="s">
        <v>32</v>
      </c>
      <c r="AE57" s="54" t="s">
        <v>32</v>
      </c>
      <c r="AF57" s="54" t="s">
        <v>32</v>
      </c>
      <c r="AG57" s="54" t="s">
        <v>32</v>
      </c>
      <c r="AH57" s="18">
        <f>COUNTIF(C57:AG57,"y")*2</f>
        <v>0</v>
      </c>
      <c r="AI57" s="38"/>
      <c r="AJ57" s="38"/>
      <c r="AK57" s="38"/>
      <c r="AL57" s="38"/>
      <c r="AM57" s="38"/>
      <c r="AN57" s="38"/>
      <c r="AO57" s="38"/>
    </row>
    <row r="58" spans="1:41" x14ac:dyDescent="0.2">
      <c r="A58" s="17" t="s">
        <v>20</v>
      </c>
      <c r="B58" s="2"/>
      <c r="C58" s="55" t="s">
        <v>13</v>
      </c>
      <c r="D58" s="55" t="s">
        <v>13</v>
      </c>
      <c r="E58" s="55" t="s">
        <v>13</v>
      </c>
      <c r="F58" s="55" t="s">
        <v>13</v>
      </c>
      <c r="G58" s="55" t="s">
        <v>12</v>
      </c>
      <c r="H58" s="55" t="s">
        <v>12</v>
      </c>
      <c r="I58" s="55" t="s">
        <v>12</v>
      </c>
      <c r="J58" s="55" t="s">
        <v>12</v>
      </c>
      <c r="K58" s="55" t="s">
        <v>13</v>
      </c>
      <c r="L58" s="55" t="s">
        <v>12</v>
      </c>
      <c r="M58" s="55" t="s">
        <v>12</v>
      </c>
      <c r="N58" s="55" t="s">
        <v>12</v>
      </c>
      <c r="O58" s="55" t="s">
        <v>12</v>
      </c>
      <c r="P58" s="55" t="s">
        <v>12</v>
      </c>
      <c r="Q58" s="55" t="s">
        <v>12</v>
      </c>
      <c r="R58" s="55" t="s">
        <v>12</v>
      </c>
      <c r="S58" s="55" t="s">
        <v>12</v>
      </c>
      <c r="T58" s="55" t="s">
        <v>12</v>
      </c>
      <c r="U58" s="55" t="s">
        <v>12</v>
      </c>
      <c r="V58" s="55" t="s">
        <v>12</v>
      </c>
      <c r="W58" s="55" t="s">
        <v>12</v>
      </c>
      <c r="X58" s="55" t="s">
        <v>12</v>
      </c>
      <c r="Y58" s="55" t="s">
        <v>12</v>
      </c>
      <c r="Z58" s="55" t="s">
        <v>13</v>
      </c>
      <c r="AA58" s="55" t="s">
        <v>12</v>
      </c>
      <c r="AB58" s="55" t="s">
        <v>12</v>
      </c>
      <c r="AC58" s="55" t="s">
        <v>12</v>
      </c>
      <c r="AD58" s="55" t="s">
        <v>31</v>
      </c>
      <c r="AE58" s="55" t="s">
        <v>31</v>
      </c>
      <c r="AF58" s="55" t="s">
        <v>31</v>
      </c>
      <c r="AG58" s="55" t="s">
        <v>31</v>
      </c>
      <c r="AH58" s="18">
        <f>COUNTIF(C58:AG58,"y")</f>
        <v>25</v>
      </c>
      <c r="AI58" s="38"/>
      <c r="AJ58" s="38"/>
      <c r="AK58" s="38"/>
      <c r="AL58" s="38"/>
      <c r="AM58" s="38"/>
      <c r="AN58" s="38"/>
      <c r="AO58" s="38"/>
    </row>
    <row r="59" spans="1:41" x14ac:dyDescent="0.2">
      <c r="A59" s="17" t="s">
        <v>10</v>
      </c>
      <c r="B59" s="2"/>
      <c r="C59" s="54" t="s">
        <v>13</v>
      </c>
      <c r="D59" s="54" t="s">
        <v>13</v>
      </c>
      <c r="E59" s="54" t="s">
        <v>13</v>
      </c>
      <c r="F59" s="54" t="s">
        <v>13</v>
      </c>
      <c r="G59" s="54" t="s">
        <v>12</v>
      </c>
      <c r="H59" s="54" t="s">
        <v>12</v>
      </c>
      <c r="I59" s="54" t="s">
        <v>12</v>
      </c>
      <c r="J59" s="54" t="s">
        <v>12</v>
      </c>
      <c r="K59" s="54" t="s">
        <v>12</v>
      </c>
      <c r="L59" s="54" t="s">
        <v>12</v>
      </c>
      <c r="M59" s="54" t="s">
        <v>12</v>
      </c>
      <c r="N59" s="54" t="s">
        <v>12</v>
      </c>
      <c r="O59" s="54" t="s">
        <v>12</v>
      </c>
      <c r="P59" s="54" t="s">
        <v>12</v>
      </c>
      <c r="Q59" s="54" t="s">
        <v>12</v>
      </c>
      <c r="R59" s="54" t="s">
        <v>12</v>
      </c>
      <c r="S59" s="54" t="s">
        <v>12</v>
      </c>
      <c r="T59" s="54" t="s">
        <v>12</v>
      </c>
      <c r="U59" s="54" t="s">
        <v>12</v>
      </c>
      <c r="V59" s="54" t="s">
        <v>12</v>
      </c>
      <c r="W59" s="54" t="s">
        <v>12</v>
      </c>
      <c r="X59" s="54" t="s">
        <v>12</v>
      </c>
      <c r="Y59" s="54" t="s">
        <v>12</v>
      </c>
      <c r="Z59" s="54" t="s">
        <v>13</v>
      </c>
      <c r="AA59" s="54" t="s">
        <v>12</v>
      </c>
      <c r="AB59" s="54" t="s">
        <v>12</v>
      </c>
      <c r="AC59" s="54" t="s">
        <v>12</v>
      </c>
      <c r="AD59" s="54" t="s">
        <v>31</v>
      </c>
      <c r="AE59" s="54" t="s">
        <v>31</v>
      </c>
      <c r="AF59" s="54" t="s">
        <v>31</v>
      </c>
      <c r="AG59" s="54" t="s">
        <v>31</v>
      </c>
      <c r="AH59" s="18">
        <f>COUNTIF(C59:AG59,"y")</f>
        <v>26</v>
      </c>
      <c r="AI59" s="38"/>
      <c r="AJ59" s="38"/>
      <c r="AK59" s="38"/>
      <c r="AL59" s="38"/>
      <c r="AM59" s="38"/>
      <c r="AN59" s="38"/>
      <c r="AO59" s="38"/>
    </row>
    <row r="60" spans="1:41" x14ac:dyDescent="0.2">
      <c r="A60" s="17" t="s">
        <v>9</v>
      </c>
      <c r="B60" s="2"/>
      <c r="C60" s="55" t="s">
        <v>13</v>
      </c>
      <c r="D60" s="55" t="s">
        <v>13</v>
      </c>
      <c r="E60" s="55" t="s">
        <v>13</v>
      </c>
      <c r="F60" s="55" t="s">
        <v>13</v>
      </c>
      <c r="G60" s="55" t="s">
        <v>13</v>
      </c>
      <c r="H60" s="55" t="s">
        <v>12</v>
      </c>
      <c r="I60" s="55" t="s">
        <v>13</v>
      </c>
      <c r="J60" s="55" t="s">
        <v>13</v>
      </c>
      <c r="K60" s="55" t="s">
        <v>13</v>
      </c>
      <c r="L60" s="55" t="s">
        <v>13</v>
      </c>
      <c r="M60" s="55" t="s">
        <v>13</v>
      </c>
      <c r="N60" s="55" t="s">
        <v>13</v>
      </c>
      <c r="O60" s="55" t="s">
        <v>13</v>
      </c>
      <c r="P60" s="55" t="s">
        <v>13</v>
      </c>
      <c r="Q60" s="55" t="s">
        <v>13</v>
      </c>
      <c r="R60" s="55" t="s">
        <v>13</v>
      </c>
      <c r="S60" s="55" t="s">
        <v>13</v>
      </c>
      <c r="T60" s="55" t="s">
        <v>13</v>
      </c>
      <c r="U60" s="55" t="s">
        <v>13</v>
      </c>
      <c r="V60" s="55" t="s">
        <v>13</v>
      </c>
      <c r="W60" s="55" t="s">
        <v>13</v>
      </c>
      <c r="X60" s="55" t="s">
        <v>13</v>
      </c>
      <c r="Y60" s="55" t="s">
        <v>13</v>
      </c>
      <c r="Z60" s="55" t="s">
        <v>13</v>
      </c>
      <c r="AA60" s="55" t="s">
        <v>13</v>
      </c>
      <c r="AB60" s="55" t="s">
        <v>13</v>
      </c>
      <c r="AC60" s="55" t="s">
        <v>12</v>
      </c>
      <c r="AD60" s="55" t="s">
        <v>32</v>
      </c>
      <c r="AE60" s="55" t="s">
        <v>32</v>
      </c>
      <c r="AF60" s="55" t="s">
        <v>32</v>
      </c>
      <c r="AG60" s="55" t="s">
        <v>32</v>
      </c>
      <c r="AH60" s="18">
        <f>COUNTIF(C60:AG60,"y")</f>
        <v>2</v>
      </c>
      <c r="AI60" s="38"/>
      <c r="AJ60" s="38"/>
      <c r="AK60" s="38"/>
      <c r="AL60" s="38"/>
      <c r="AM60" s="38"/>
      <c r="AN60" s="38"/>
      <c r="AO60" s="38"/>
    </row>
    <row r="61" spans="1:41" x14ac:dyDescent="0.2">
      <c r="A61" s="17" t="s">
        <v>21</v>
      </c>
      <c r="B61" s="2"/>
      <c r="C61" s="63" t="s">
        <v>13</v>
      </c>
      <c r="D61" s="63" t="s">
        <v>13</v>
      </c>
      <c r="E61" s="63" t="s">
        <v>13</v>
      </c>
      <c r="F61" s="63" t="s">
        <v>13</v>
      </c>
      <c r="G61" s="63" t="s">
        <v>13</v>
      </c>
      <c r="H61" s="63" t="s">
        <v>13</v>
      </c>
      <c r="I61" s="63" t="s">
        <v>13</v>
      </c>
      <c r="J61" s="63" t="s">
        <v>13</v>
      </c>
      <c r="K61" s="63" t="s">
        <v>13</v>
      </c>
      <c r="L61" s="63" t="s">
        <v>13</v>
      </c>
      <c r="M61" s="63" t="s">
        <v>12</v>
      </c>
      <c r="N61" s="63" t="s">
        <v>13</v>
      </c>
      <c r="O61" s="63" t="s">
        <v>13</v>
      </c>
      <c r="P61" s="63" t="s">
        <v>13</v>
      </c>
      <c r="Q61" s="63" t="s">
        <v>13</v>
      </c>
      <c r="R61" s="63" t="s">
        <v>13</v>
      </c>
      <c r="S61" s="63" t="s">
        <v>13</v>
      </c>
      <c r="T61" s="63" t="s">
        <v>13</v>
      </c>
      <c r="U61" s="63" t="s">
        <v>12</v>
      </c>
      <c r="V61" s="63" t="s">
        <v>13</v>
      </c>
      <c r="W61" s="63" t="s">
        <v>13</v>
      </c>
      <c r="X61" s="63" t="s">
        <v>13</v>
      </c>
      <c r="Y61" s="63" t="s">
        <v>13</v>
      </c>
      <c r="Z61" s="63" t="s">
        <v>13</v>
      </c>
      <c r="AA61" s="63" t="s">
        <v>13</v>
      </c>
      <c r="AB61" s="63" t="s">
        <v>13</v>
      </c>
      <c r="AC61" s="63" t="s">
        <v>13</v>
      </c>
      <c r="AD61" s="63" t="s">
        <v>31</v>
      </c>
      <c r="AE61" s="63" t="s">
        <v>32</v>
      </c>
      <c r="AF61" s="63" t="s">
        <v>31</v>
      </c>
      <c r="AG61" s="63" t="s">
        <v>31</v>
      </c>
      <c r="AH61" s="18">
        <f>COUNTIF(C61:AG61,"y")</f>
        <v>5</v>
      </c>
      <c r="AI61" s="38"/>
      <c r="AJ61" s="38"/>
      <c r="AK61" s="38"/>
      <c r="AL61" s="38"/>
      <c r="AM61" s="38"/>
      <c r="AN61" s="38"/>
      <c r="AO61" s="38"/>
    </row>
    <row r="62" spans="1:41" ht="16" thickBot="1" x14ac:dyDescent="0.25">
      <c r="A62" s="19" t="s">
        <v>24</v>
      </c>
      <c r="B62" s="5"/>
      <c r="C62" s="64" t="s">
        <v>13</v>
      </c>
      <c r="D62" s="64" t="s">
        <v>13</v>
      </c>
      <c r="E62" s="64" t="s">
        <v>13</v>
      </c>
      <c r="F62" s="64" t="s">
        <v>13</v>
      </c>
      <c r="G62" s="64" t="s">
        <v>12</v>
      </c>
      <c r="H62" s="64" t="s">
        <v>12</v>
      </c>
      <c r="I62" s="64" t="s">
        <v>12</v>
      </c>
      <c r="J62" s="64" t="s">
        <v>13</v>
      </c>
      <c r="K62" s="64" t="s">
        <v>13</v>
      </c>
      <c r="L62" s="64" t="s">
        <v>13</v>
      </c>
      <c r="M62" s="64" t="s">
        <v>12</v>
      </c>
      <c r="N62" s="64" t="s">
        <v>12</v>
      </c>
      <c r="O62" s="64" t="s">
        <v>12</v>
      </c>
      <c r="P62" s="64" t="s">
        <v>13</v>
      </c>
      <c r="Q62" s="64" t="s">
        <v>13</v>
      </c>
      <c r="R62" s="64" t="s">
        <v>13</v>
      </c>
      <c r="S62" s="64" t="s">
        <v>13</v>
      </c>
      <c r="T62" s="64" t="s">
        <v>12</v>
      </c>
      <c r="U62" s="64" t="s">
        <v>12</v>
      </c>
      <c r="V62" s="64" t="s">
        <v>12</v>
      </c>
      <c r="W62" s="64" t="s">
        <v>12</v>
      </c>
      <c r="X62" s="64" t="s">
        <v>12</v>
      </c>
      <c r="Y62" s="64" t="s">
        <v>13</v>
      </c>
      <c r="Z62" s="64" t="s">
        <v>13</v>
      </c>
      <c r="AA62" s="64" t="s">
        <v>12</v>
      </c>
      <c r="AB62" s="64" t="s">
        <v>13</v>
      </c>
      <c r="AC62" s="64" t="s">
        <v>13</v>
      </c>
      <c r="AD62" s="64" t="s">
        <v>32</v>
      </c>
      <c r="AE62" s="64" t="s">
        <v>31</v>
      </c>
      <c r="AF62" s="64" t="s">
        <v>32</v>
      </c>
      <c r="AG62" s="64" t="s">
        <v>31</v>
      </c>
      <c r="AH62" s="20">
        <f>COUNTIF(C62:AG62,"y")*2</f>
        <v>28</v>
      </c>
      <c r="AI62" s="38"/>
      <c r="AJ62" s="38"/>
      <c r="AK62" s="38"/>
      <c r="AL62" s="38"/>
      <c r="AM62" s="38"/>
      <c r="AN62" s="38"/>
      <c r="AO62" s="38"/>
    </row>
    <row r="63" spans="1:41" ht="16" thickBot="1" x14ac:dyDescent="0.25">
      <c r="A63" s="6" t="s">
        <v>18</v>
      </c>
      <c r="B63" s="7"/>
      <c r="C63" s="10">
        <f>AH63/AH52</f>
        <v>6.5384615384615383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3">
        <f>SUM(AH53:AH62)</f>
        <v>170</v>
      </c>
      <c r="AI63" s="38"/>
      <c r="AJ63" s="38"/>
      <c r="AK63" s="38"/>
      <c r="AL63" s="38"/>
      <c r="AM63" s="38"/>
      <c r="AN63" s="38"/>
      <c r="AO63" s="38"/>
    </row>
    <row r="64" spans="1:4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38"/>
      <c r="AJ64" s="38"/>
      <c r="AK64" s="38"/>
      <c r="AL64" s="38"/>
      <c r="AM64" s="38"/>
      <c r="AN64" s="38"/>
      <c r="AO64" s="38"/>
    </row>
    <row r="65" spans="1:41" ht="16" thickBot="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38"/>
      <c r="AJ65" s="38"/>
      <c r="AK65" s="38"/>
      <c r="AL65" s="38"/>
      <c r="AM65" s="38"/>
      <c r="AN65" s="38"/>
      <c r="AO65" s="38"/>
    </row>
    <row r="66" spans="1:41" x14ac:dyDescent="0.2">
      <c r="A66" s="41" t="s">
        <v>25</v>
      </c>
      <c r="B66" s="28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5"/>
      <c r="AI66" s="38"/>
      <c r="AJ66" s="38"/>
      <c r="AK66" s="38"/>
      <c r="AL66" s="38"/>
      <c r="AM66" s="38"/>
      <c r="AN66" s="38"/>
      <c r="AO66" s="38"/>
    </row>
    <row r="67" spans="1:41" x14ac:dyDescent="0.2">
      <c r="A67" s="29" t="s">
        <v>15</v>
      </c>
      <c r="B67" s="26"/>
      <c r="C67" s="27">
        <v>1</v>
      </c>
      <c r="D67" s="27">
        <v>2</v>
      </c>
      <c r="E67" s="27">
        <v>3</v>
      </c>
      <c r="F67" s="27">
        <v>4</v>
      </c>
      <c r="G67" s="27">
        <v>5</v>
      </c>
      <c r="H67" s="27">
        <v>6</v>
      </c>
      <c r="I67" s="27">
        <v>7</v>
      </c>
      <c r="J67" s="27">
        <v>8</v>
      </c>
      <c r="K67" s="27">
        <v>9</v>
      </c>
      <c r="L67" s="27">
        <v>10</v>
      </c>
      <c r="M67" s="27">
        <v>11</v>
      </c>
      <c r="N67" s="27">
        <v>12</v>
      </c>
      <c r="O67" s="27">
        <v>13</v>
      </c>
      <c r="P67" s="27">
        <v>14</v>
      </c>
      <c r="Q67" s="27">
        <v>15</v>
      </c>
      <c r="R67" s="27">
        <v>16</v>
      </c>
      <c r="S67" s="27">
        <v>17</v>
      </c>
      <c r="T67" s="27">
        <v>18</v>
      </c>
      <c r="U67" s="27">
        <v>19</v>
      </c>
      <c r="V67" s="27">
        <v>20</v>
      </c>
      <c r="W67" s="27">
        <v>21</v>
      </c>
      <c r="X67" s="27">
        <v>22</v>
      </c>
      <c r="Y67" s="27">
        <v>23</v>
      </c>
      <c r="Z67" s="27">
        <v>24</v>
      </c>
      <c r="AA67" s="27">
        <v>25</v>
      </c>
      <c r="AB67" s="27">
        <v>26</v>
      </c>
      <c r="AC67" s="27">
        <v>27</v>
      </c>
      <c r="AD67" s="27">
        <v>28</v>
      </c>
      <c r="AE67" s="27">
        <v>29</v>
      </c>
      <c r="AF67" s="27">
        <v>30</v>
      </c>
      <c r="AG67" s="27">
        <v>31</v>
      </c>
      <c r="AH67" s="33"/>
      <c r="AI67" s="38"/>
      <c r="AJ67" s="38"/>
      <c r="AK67" s="38"/>
      <c r="AL67" s="38"/>
      <c r="AM67" s="38"/>
      <c r="AN67" s="38"/>
      <c r="AO67" s="38"/>
    </row>
    <row r="68" spans="1:41" ht="16" thickBot="1" x14ac:dyDescent="0.25">
      <c r="A68" s="30" t="s">
        <v>1</v>
      </c>
      <c r="B68" s="11"/>
      <c r="C68" s="12" t="s">
        <v>12</v>
      </c>
      <c r="D68" s="12" t="s">
        <v>12</v>
      </c>
      <c r="E68" s="12" t="s">
        <v>12</v>
      </c>
      <c r="F68" s="12" t="s">
        <v>12</v>
      </c>
      <c r="G68" s="12" t="s">
        <v>12</v>
      </c>
      <c r="H68" s="12" t="s">
        <v>12</v>
      </c>
      <c r="I68" s="12" t="s">
        <v>12</v>
      </c>
      <c r="J68" s="12" t="s">
        <v>12</v>
      </c>
      <c r="K68" s="12" t="s">
        <v>12</v>
      </c>
      <c r="L68" s="12" t="s">
        <v>12</v>
      </c>
      <c r="M68" s="12" t="s">
        <v>12</v>
      </c>
      <c r="N68" s="12" t="s">
        <v>12</v>
      </c>
      <c r="O68" s="12" t="s">
        <v>12</v>
      </c>
      <c r="P68" s="12" t="s">
        <v>12</v>
      </c>
      <c r="Q68" s="12" t="s">
        <v>12</v>
      </c>
      <c r="R68" s="12" t="s">
        <v>12</v>
      </c>
      <c r="S68" s="12" t="s">
        <v>12</v>
      </c>
      <c r="T68" s="12" t="s">
        <v>12</v>
      </c>
      <c r="U68" s="12" t="s">
        <v>12</v>
      </c>
      <c r="V68" s="12" t="s">
        <v>12</v>
      </c>
      <c r="W68" s="12" t="s">
        <v>12</v>
      </c>
      <c r="X68" s="12" t="s">
        <v>12</v>
      </c>
      <c r="Y68" s="12" t="s">
        <v>12</v>
      </c>
      <c r="Z68" s="12" t="s">
        <v>12</v>
      </c>
      <c r="AA68" s="12" t="s">
        <v>12</v>
      </c>
      <c r="AB68" s="12" t="s">
        <v>12</v>
      </c>
      <c r="AC68" s="12" t="s">
        <v>12</v>
      </c>
      <c r="AD68" s="12" t="s">
        <v>12</v>
      </c>
      <c r="AE68" s="12" t="s">
        <v>12</v>
      </c>
      <c r="AF68" s="12" t="s">
        <v>12</v>
      </c>
      <c r="AG68" s="12" t="s">
        <v>12</v>
      </c>
      <c r="AH68" s="36">
        <f>COUNTIF(C68:AG68,"Y")</f>
        <v>31</v>
      </c>
      <c r="AI68" s="38"/>
      <c r="AJ68" s="38"/>
      <c r="AK68" s="38"/>
      <c r="AL68" s="38"/>
      <c r="AM68" s="38"/>
      <c r="AN68" s="38"/>
      <c r="AO68" s="38"/>
    </row>
    <row r="69" spans="1:41" x14ac:dyDescent="0.2">
      <c r="A69" s="13" t="s">
        <v>2</v>
      </c>
      <c r="B69" s="14"/>
      <c r="C69" s="52" t="s">
        <v>12</v>
      </c>
      <c r="D69" s="52" t="s">
        <v>12</v>
      </c>
      <c r="E69" s="52" t="s">
        <v>12</v>
      </c>
      <c r="F69" s="52" t="s">
        <v>13</v>
      </c>
      <c r="G69" s="52" t="s">
        <v>12</v>
      </c>
      <c r="H69" s="52" t="s">
        <v>12</v>
      </c>
      <c r="I69" s="52" t="s">
        <v>12</v>
      </c>
      <c r="J69" s="52" t="s">
        <v>12</v>
      </c>
      <c r="K69" s="52" t="s">
        <v>12</v>
      </c>
      <c r="L69" s="52" t="s">
        <v>12</v>
      </c>
      <c r="M69" s="52" t="s">
        <v>12</v>
      </c>
      <c r="N69" s="52" t="s">
        <v>12</v>
      </c>
      <c r="O69" s="52" t="s">
        <v>12</v>
      </c>
      <c r="P69" s="52" t="s">
        <v>13</v>
      </c>
      <c r="Q69" s="52" t="s">
        <v>12</v>
      </c>
      <c r="R69" s="52" t="s">
        <v>12</v>
      </c>
      <c r="S69" s="52" t="s">
        <v>12</v>
      </c>
      <c r="T69" s="52" t="s">
        <v>12</v>
      </c>
      <c r="U69" s="52" t="s">
        <v>12</v>
      </c>
      <c r="V69" s="52" t="s">
        <v>12</v>
      </c>
      <c r="W69" s="52" t="s">
        <v>12</v>
      </c>
      <c r="X69" s="52" t="s">
        <v>12</v>
      </c>
      <c r="Y69" s="52" t="s">
        <v>13</v>
      </c>
      <c r="Z69" s="52" t="s">
        <v>12</v>
      </c>
      <c r="AA69" s="52" t="s">
        <v>12</v>
      </c>
      <c r="AB69" s="52" t="s">
        <v>12</v>
      </c>
      <c r="AC69" s="52" t="s">
        <v>12</v>
      </c>
      <c r="AD69" s="52" t="s">
        <v>31</v>
      </c>
      <c r="AE69" s="52" t="s">
        <v>31</v>
      </c>
      <c r="AF69" s="52" t="s">
        <v>31</v>
      </c>
      <c r="AG69" s="52" t="s">
        <v>31</v>
      </c>
      <c r="AH69" s="16">
        <f>COUNTIF(C69:AG69,"Y")</f>
        <v>28</v>
      </c>
      <c r="AI69" s="38"/>
      <c r="AJ69" s="38"/>
      <c r="AK69" s="38"/>
      <c r="AL69" s="38"/>
      <c r="AM69" s="38"/>
      <c r="AN69" s="38"/>
      <c r="AO69" s="38"/>
    </row>
    <row r="70" spans="1:41" x14ac:dyDescent="0.2">
      <c r="A70" s="17" t="s">
        <v>23</v>
      </c>
      <c r="B70" s="2"/>
      <c r="C70" s="53" t="s">
        <v>12</v>
      </c>
      <c r="D70" s="53" t="s">
        <v>12</v>
      </c>
      <c r="E70" s="53" t="s">
        <v>12</v>
      </c>
      <c r="F70" s="53" t="s">
        <v>13</v>
      </c>
      <c r="G70" s="53" t="s">
        <v>12</v>
      </c>
      <c r="H70" s="53" t="s">
        <v>13</v>
      </c>
      <c r="I70" s="53" t="s">
        <v>12</v>
      </c>
      <c r="J70" s="53" t="s">
        <v>13</v>
      </c>
      <c r="K70" s="53" t="s">
        <v>13</v>
      </c>
      <c r="L70" s="53" t="s">
        <v>13</v>
      </c>
      <c r="M70" s="53" t="s">
        <v>13</v>
      </c>
      <c r="N70" s="53" t="s">
        <v>13</v>
      </c>
      <c r="O70" s="53" t="s">
        <v>13</v>
      </c>
      <c r="P70" s="53" t="s">
        <v>12</v>
      </c>
      <c r="Q70" s="53" t="s">
        <v>12</v>
      </c>
      <c r="R70" s="53" t="s">
        <v>13</v>
      </c>
      <c r="S70" s="53" t="s">
        <v>13</v>
      </c>
      <c r="T70" s="53" t="s">
        <v>13</v>
      </c>
      <c r="U70" s="53" t="s">
        <v>13</v>
      </c>
      <c r="V70" s="53" t="s">
        <v>13</v>
      </c>
      <c r="W70" s="53" t="s">
        <v>13</v>
      </c>
      <c r="X70" s="53" t="s">
        <v>12</v>
      </c>
      <c r="Y70" s="53" t="s">
        <v>13</v>
      </c>
      <c r="Z70" s="53" t="s">
        <v>12</v>
      </c>
      <c r="AA70" s="53" t="s">
        <v>13</v>
      </c>
      <c r="AB70" s="53" t="s">
        <v>13</v>
      </c>
      <c r="AC70" s="53" t="s">
        <v>13</v>
      </c>
      <c r="AD70" s="53" t="s">
        <v>32</v>
      </c>
      <c r="AE70" s="53" t="s">
        <v>31</v>
      </c>
      <c r="AF70" s="53" t="s">
        <v>32</v>
      </c>
      <c r="AG70" s="53" t="s">
        <v>31</v>
      </c>
      <c r="AH70" s="18">
        <f>COUNTIF(C70:AG70,"y")*2</f>
        <v>22</v>
      </c>
      <c r="AI70" s="38"/>
      <c r="AJ70" s="38"/>
      <c r="AK70" s="38"/>
      <c r="AL70" s="38"/>
      <c r="AM70" s="38"/>
      <c r="AN70" s="38"/>
      <c r="AO70" s="38"/>
    </row>
    <row r="71" spans="1:41" x14ac:dyDescent="0.2">
      <c r="A71" s="17" t="s">
        <v>4</v>
      </c>
      <c r="B71" s="2"/>
      <c r="C71" s="52" t="s">
        <v>12</v>
      </c>
      <c r="D71" s="52" t="s">
        <v>12</v>
      </c>
      <c r="E71" s="52" t="s">
        <v>12</v>
      </c>
      <c r="F71" s="52" t="s">
        <v>12</v>
      </c>
      <c r="G71" s="52" t="s">
        <v>12</v>
      </c>
      <c r="H71" s="52" t="s">
        <v>12</v>
      </c>
      <c r="I71" s="52" t="s">
        <v>12</v>
      </c>
      <c r="J71" s="52" t="s">
        <v>12</v>
      </c>
      <c r="K71" s="52" t="s">
        <v>12</v>
      </c>
      <c r="L71" s="52" t="s">
        <v>12</v>
      </c>
      <c r="M71" s="52" t="s">
        <v>12</v>
      </c>
      <c r="N71" s="52" t="s">
        <v>12</v>
      </c>
      <c r="O71" s="52" t="s">
        <v>12</v>
      </c>
      <c r="P71" s="52" t="s">
        <v>12</v>
      </c>
      <c r="Q71" s="52" t="s">
        <v>12</v>
      </c>
      <c r="R71" s="52" t="s">
        <v>12</v>
      </c>
      <c r="S71" s="52" t="s">
        <v>12</v>
      </c>
      <c r="T71" s="52" t="s">
        <v>12</v>
      </c>
      <c r="U71" s="52" t="s">
        <v>12</v>
      </c>
      <c r="V71" s="52" t="s">
        <v>12</v>
      </c>
      <c r="W71" s="52" t="s">
        <v>12</v>
      </c>
      <c r="X71" s="52" t="s">
        <v>12</v>
      </c>
      <c r="Y71" s="52" t="s">
        <v>12</v>
      </c>
      <c r="Z71" s="52" t="s">
        <v>12</v>
      </c>
      <c r="AA71" s="52" t="s">
        <v>12</v>
      </c>
      <c r="AB71" s="52" t="s">
        <v>12</v>
      </c>
      <c r="AC71" s="52" t="s">
        <v>12</v>
      </c>
      <c r="AD71" s="52" t="s">
        <v>31</v>
      </c>
      <c r="AE71" s="52" t="s">
        <v>31</v>
      </c>
      <c r="AF71" s="52" t="s">
        <v>31</v>
      </c>
      <c r="AG71" s="52" t="s">
        <v>31</v>
      </c>
      <c r="AH71" s="18">
        <f>COUNTIF(C71:AG71,"Y")</f>
        <v>31</v>
      </c>
      <c r="AI71" s="38"/>
      <c r="AJ71" s="38"/>
      <c r="AK71" s="38"/>
      <c r="AL71" s="38"/>
      <c r="AM71" s="38"/>
      <c r="AN71" s="38"/>
      <c r="AO71" s="38"/>
    </row>
    <row r="72" spans="1:41" x14ac:dyDescent="0.2">
      <c r="A72" s="17" t="s">
        <v>3</v>
      </c>
      <c r="B72" s="2"/>
      <c r="C72" s="53" t="s">
        <v>13</v>
      </c>
      <c r="D72" s="53" t="s">
        <v>13</v>
      </c>
      <c r="E72" s="53" t="s">
        <v>13</v>
      </c>
      <c r="F72" s="53" t="s">
        <v>12</v>
      </c>
      <c r="G72" s="53" t="s">
        <v>13</v>
      </c>
      <c r="H72" s="53" t="s">
        <v>12</v>
      </c>
      <c r="I72" s="53" t="s">
        <v>13</v>
      </c>
      <c r="J72" s="53" t="s">
        <v>12</v>
      </c>
      <c r="K72" s="53" t="s">
        <v>13</v>
      </c>
      <c r="L72" s="53" t="s">
        <v>13</v>
      </c>
      <c r="M72" s="53" t="s">
        <v>13</v>
      </c>
      <c r="N72" s="53" t="s">
        <v>12</v>
      </c>
      <c r="O72" s="53" t="s">
        <v>12</v>
      </c>
      <c r="P72" s="53" t="s">
        <v>13</v>
      </c>
      <c r="Q72" s="53" t="s">
        <v>13</v>
      </c>
      <c r="R72" s="53" t="s">
        <v>13</v>
      </c>
      <c r="S72" s="53" t="s">
        <v>13</v>
      </c>
      <c r="T72" s="53" t="s">
        <v>12</v>
      </c>
      <c r="U72" s="53" t="s">
        <v>13</v>
      </c>
      <c r="V72" s="53" t="s">
        <v>12</v>
      </c>
      <c r="W72" s="53" t="s">
        <v>12</v>
      </c>
      <c r="X72" s="53" t="s">
        <v>13</v>
      </c>
      <c r="Y72" s="53" t="s">
        <v>13</v>
      </c>
      <c r="Z72" s="53" t="s">
        <v>13</v>
      </c>
      <c r="AA72" s="53" t="s">
        <v>12</v>
      </c>
      <c r="AB72" s="53" t="s">
        <v>12</v>
      </c>
      <c r="AC72" s="53" t="s">
        <v>12</v>
      </c>
      <c r="AD72" s="53" t="s">
        <v>31</v>
      </c>
      <c r="AE72" s="53" t="s">
        <v>31</v>
      </c>
      <c r="AF72" s="53" t="s">
        <v>32</v>
      </c>
      <c r="AG72" s="53" t="s">
        <v>32</v>
      </c>
      <c r="AH72" s="18">
        <f>COUNTIF(C72:AG72,"y")</f>
        <v>13</v>
      </c>
      <c r="AI72" s="38"/>
      <c r="AJ72" s="38"/>
      <c r="AK72" s="38"/>
      <c r="AL72" s="38"/>
      <c r="AM72" s="38"/>
      <c r="AN72" s="38"/>
      <c r="AO72" s="38"/>
    </row>
    <row r="73" spans="1:41" x14ac:dyDescent="0.2">
      <c r="A73" s="17" t="s">
        <v>8</v>
      </c>
      <c r="B73" s="2"/>
      <c r="C73" s="54" t="s">
        <v>13</v>
      </c>
      <c r="D73" s="54" t="s">
        <v>13</v>
      </c>
      <c r="E73" s="54" t="s">
        <v>13</v>
      </c>
      <c r="F73" s="54" t="s">
        <v>13</v>
      </c>
      <c r="G73" s="54" t="s">
        <v>13</v>
      </c>
      <c r="H73" s="54" t="s">
        <v>13</v>
      </c>
      <c r="I73" s="54" t="s">
        <v>13</v>
      </c>
      <c r="J73" s="54" t="s">
        <v>13</v>
      </c>
      <c r="K73" s="54" t="s">
        <v>13</v>
      </c>
      <c r="L73" s="54" t="s">
        <v>13</v>
      </c>
      <c r="M73" s="54" t="s">
        <v>13</v>
      </c>
      <c r="N73" s="54" t="s">
        <v>13</v>
      </c>
      <c r="O73" s="54" t="s">
        <v>13</v>
      </c>
      <c r="P73" s="54" t="s">
        <v>13</v>
      </c>
      <c r="Q73" s="54" t="s">
        <v>13</v>
      </c>
      <c r="R73" s="54" t="s">
        <v>12</v>
      </c>
      <c r="S73" s="54" t="s">
        <v>12</v>
      </c>
      <c r="T73" s="54" t="s">
        <v>13</v>
      </c>
      <c r="U73" s="54" t="s">
        <v>13</v>
      </c>
      <c r="V73" s="54" t="s">
        <v>13</v>
      </c>
      <c r="W73" s="54" t="s">
        <v>13</v>
      </c>
      <c r="X73" s="54" t="s">
        <v>13</v>
      </c>
      <c r="Y73" s="54" t="s">
        <v>13</v>
      </c>
      <c r="Z73" s="54" t="s">
        <v>13</v>
      </c>
      <c r="AA73" s="54" t="s">
        <v>13</v>
      </c>
      <c r="AB73" s="54" t="s">
        <v>13</v>
      </c>
      <c r="AC73" s="54" t="s">
        <v>13</v>
      </c>
      <c r="AD73" s="54" t="s">
        <v>32</v>
      </c>
      <c r="AE73" s="54" t="s">
        <v>32</v>
      </c>
      <c r="AF73" s="54" t="s">
        <v>32</v>
      </c>
      <c r="AG73" s="54" t="s">
        <v>32</v>
      </c>
      <c r="AH73" s="18">
        <f>COUNTIF(C73:AG73,"y")*2</f>
        <v>4</v>
      </c>
      <c r="AI73" s="38"/>
      <c r="AJ73" s="38"/>
      <c r="AK73" s="38"/>
      <c r="AL73" s="38"/>
      <c r="AM73" s="38"/>
      <c r="AN73" s="38"/>
      <c r="AO73" s="38"/>
    </row>
    <row r="74" spans="1:41" x14ac:dyDescent="0.2">
      <c r="A74" s="17" t="s">
        <v>20</v>
      </c>
      <c r="B74" s="2"/>
      <c r="C74" s="55" t="s">
        <v>12</v>
      </c>
      <c r="D74" s="55" t="s">
        <v>12</v>
      </c>
      <c r="E74" s="55" t="s">
        <v>12</v>
      </c>
      <c r="F74" s="55" t="s">
        <v>12</v>
      </c>
      <c r="G74" s="55" t="s">
        <v>12</v>
      </c>
      <c r="H74" s="55" t="s">
        <v>12</v>
      </c>
      <c r="I74" s="55" t="s">
        <v>12</v>
      </c>
      <c r="J74" s="55" t="s">
        <v>12</v>
      </c>
      <c r="K74" s="55" t="s">
        <v>12</v>
      </c>
      <c r="L74" s="55" t="s">
        <v>12</v>
      </c>
      <c r="M74" s="55" t="s">
        <v>12</v>
      </c>
      <c r="N74" s="55" t="s">
        <v>12</v>
      </c>
      <c r="O74" s="55" t="s">
        <v>12</v>
      </c>
      <c r="P74" s="55" t="s">
        <v>12</v>
      </c>
      <c r="Q74" s="55" t="s">
        <v>12</v>
      </c>
      <c r="R74" s="55" t="s">
        <v>12</v>
      </c>
      <c r="S74" s="55" t="s">
        <v>12</v>
      </c>
      <c r="T74" s="55" t="s">
        <v>12</v>
      </c>
      <c r="U74" s="55" t="s">
        <v>12</v>
      </c>
      <c r="V74" s="55" t="s">
        <v>12</v>
      </c>
      <c r="W74" s="55" t="s">
        <v>12</v>
      </c>
      <c r="X74" s="55" t="s">
        <v>12</v>
      </c>
      <c r="Y74" s="55" t="s">
        <v>12</v>
      </c>
      <c r="Z74" s="55" t="s">
        <v>12</v>
      </c>
      <c r="AA74" s="55" t="s">
        <v>12</v>
      </c>
      <c r="AB74" s="55" t="s">
        <v>12</v>
      </c>
      <c r="AC74" s="55" t="s">
        <v>12</v>
      </c>
      <c r="AD74" s="55" t="s">
        <v>31</v>
      </c>
      <c r="AE74" s="55" t="s">
        <v>31</v>
      </c>
      <c r="AF74" s="55" t="s">
        <v>31</v>
      </c>
      <c r="AG74" s="55" t="s">
        <v>31</v>
      </c>
      <c r="AH74" s="18">
        <f>COUNTIF(C74:AG74,"y")</f>
        <v>31</v>
      </c>
      <c r="AI74" s="38"/>
      <c r="AJ74" s="38"/>
      <c r="AK74" s="38"/>
      <c r="AL74" s="38"/>
      <c r="AM74" s="38"/>
      <c r="AN74" s="38"/>
      <c r="AO74" s="38"/>
    </row>
    <row r="75" spans="1:41" x14ac:dyDescent="0.2">
      <c r="A75" s="17" t="s">
        <v>10</v>
      </c>
      <c r="B75" s="2"/>
      <c r="C75" s="54" t="s">
        <v>12</v>
      </c>
      <c r="D75" s="54" t="s">
        <v>12</v>
      </c>
      <c r="E75" s="54" t="s">
        <v>12</v>
      </c>
      <c r="F75" s="54" t="s">
        <v>12</v>
      </c>
      <c r="G75" s="54" t="s">
        <v>12</v>
      </c>
      <c r="H75" s="54" t="s">
        <v>12</v>
      </c>
      <c r="I75" s="54" t="s">
        <v>12</v>
      </c>
      <c r="J75" s="54" t="s">
        <v>12</v>
      </c>
      <c r="K75" s="54" t="s">
        <v>12</v>
      </c>
      <c r="L75" s="54" t="s">
        <v>12</v>
      </c>
      <c r="M75" s="54" t="s">
        <v>12</v>
      </c>
      <c r="N75" s="54" t="s">
        <v>12</v>
      </c>
      <c r="O75" s="54" t="s">
        <v>12</v>
      </c>
      <c r="P75" s="54" t="s">
        <v>12</v>
      </c>
      <c r="Q75" s="54" t="s">
        <v>12</v>
      </c>
      <c r="R75" s="54" t="s">
        <v>12</v>
      </c>
      <c r="S75" s="54" t="s">
        <v>12</v>
      </c>
      <c r="T75" s="54" t="s">
        <v>12</v>
      </c>
      <c r="U75" s="54" t="s">
        <v>12</v>
      </c>
      <c r="V75" s="54" t="s">
        <v>12</v>
      </c>
      <c r="W75" s="54" t="s">
        <v>12</v>
      </c>
      <c r="X75" s="54" t="s">
        <v>12</v>
      </c>
      <c r="Y75" s="54" t="s">
        <v>12</v>
      </c>
      <c r="Z75" s="54" t="s">
        <v>12</v>
      </c>
      <c r="AA75" s="54" t="s">
        <v>12</v>
      </c>
      <c r="AB75" s="54" t="s">
        <v>12</v>
      </c>
      <c r="AC75" s="54" t="s">
        <v>12</v>
      </c>
      <c r="AD75" s="54" t="s">
        <v>31</v>
      </c>
      <c r="AE75" s="54" t="s">
        <v>31</v>
      </c>
      <c r="AF75" s="54" t="s">
        <v>31</v>
      </c>
      <c r="AG75" s="54" t="s">
        <v>31</v>
      </c>
      <c r="AH75" s="18">
        <f>COUNTIF(C75:AG75,"y")</f>
        <v>31</v>
      </c>
      <c r="AI75" s="38"/>
      <c r="AJ75" s="38"/>
      <c r="AK75" s="38"/>
      <c r="AL75" s="38"/>
      <c r="AM75" s="38"/>
      <c r="AN75" s="38"/>
      <c r="AO75" s="38"/>
    </row>
    <row r="76" spans="1:41" x14ac:dyDescent="0.2">
      <c r="A76" s="17" t="s">
        <v>9</v>
      </c>
      <c r="B76" s="2"/>
      <c r="C76" s="55" t="s">
        <v>13</v>
      </c>
      <c r="D76" s="55" t="s">
        <v>13</v>
      </c>
      <c r="E76" s="55" t="s">
        <v>13</v>
      </c>
      <c r="F76" s="55" t="s">
        <v>13</v>
      </c>
      <c r="G76" s="55" t="s">
        <v>13</v>
      </c>
      <c r="H76" s="55" t="s">
        <v>13</v>
      </c>
      <c r="I76" s="55" t="s">
        <v>13</v>
      </c>
      <c r="J76" s="55" t="s">
        <v>13</v>
      </c>
      <c r="K76" s="55" t="s">
        <v>13</v>
      </c>
      <c r="L76" s="55" t="s">
        <v>13</v>
      </c>
      <c r="M76" s="55" t="s">
        <v>13</v>
      </c>
      <c r="N76" s="55" t="s">
        <v>13</v>
      </c>
      <c r="O76" s="55" t="s">
        <v>13</v>
      </c>
      <c r="P76" s="55" t="s">
        <v>13</v>
      </c>
      <c r="Q76" s="55" t="s">
        <v>13</v>
      </c>
      <c r="R76" s="55" t="s">
        <v>13</v>
      </c>
      <c r="S76" s="55" t="s">
        <v>12</v>
      </c>
      <c r="T76" s="55" t="s">
        <v>13</v>
      </c>
      <c r="U76" s="55" t="s">
        <v>13</v>
      </c>
      <c r="V76" s="55" t="s">
        <v>13</v>
      </c>
      <c r="W76" s="55" t="s">
        <v>13</v>
      </c>
      <c r="X76" s="55" t="s">
        <v>13</v>
      </c>
      <c r="Y76" s="55" t="s">
        <v>13</v>
      </c>
      <c r="Z76" s="55" t="s">
        <v>13</v>
      </c>
      <c r="AA76" s="55" t="s">
        <v>13</v>
      </c>
      <c r="AB76" s="55" t="s">
        <v>13</v>
      </c>
      <c r="AC76" s="55" t="s">
        <v>13</v>
      </c>
      <c r="AD76" s="55" t="s">
        <v>32</v>
      </c>
      <c r="AE76" s="55" t="s">
        <v>32</v>
      </c>
      <c r="AF76" s="55" t="s">
        <v>32</v>
      </c>
      <c r="AG76" s="55" t="s">
        <v>32</v>
      </c>
      <c r="AH76" s="18">
        <f>COUNTIF(C76:AG76,"y")</f>
        <v>1</v>
      </c>
      <c r="AI76" s="38"/>
      <c r="AJ76" s="38"/>
      <c r="AK76" s="38"/>
      <c r="AL76" s="38"/>
      <c r="AM76" s="38"/>
      <c r="AN76" s="38"/>
      <c r="AO76" s="38"/>
    </row>
    <row r="77" spans="1:41" x14ac:dyDescent="0.2">
      <c r="A77" s="17" t="s">
        <v>21</v>
      </c>
      <c r="B77" s="2"/>
      <c r="C77" s="52" t="s">
        <v>12</v>
      </c>
      <c r="D77" s="52" t="s">
        <v>12</v>
      </c>
      <c r="E77" s="52" t="s">
        <v>13</v>
      </c>
      <c r="F77" s="52" t="s">
        <v>13</v>
      </c>
      <c r="G77" s="52" t="s">
        <v>13</v>
      </c>
      <c r="H77" s="52" t="s">
        <v>13</v>
      </c>
      <c r="I77" s="52" t="s">
        <v>13</v>
      </c>
      <c r="J77" s="52" t="s">
        <v>13</v>
      </c>
      <c r="K77" s="52" t="s">
        <v>12</v>
      </c>
      <c r="L77" s="52" t="s">
        <v>12</v>
      </c>
      <c r="M77" s="52" t="s">
        <v>12</v>
      </c>
      <c r="N77" s="52" t="s">
        <v>13</v>
      </c>
      <c r="O77" s="52" t="s">
        <v>13</v>
      </c>
      <c r="P77" s="52" t="s">
        <v>13</v>
      </c>
      <c r="Q77" s="52" t="s">
        <v>13</v>
      </c>
      <c r="R77" s="52" t="s">
        <v>13</v>
      </c>
      <c r="S77" s="52" t="s">
        <v>12</v>
      </c>
      <c r="T77" s="52" t="s">
        <v>13</v>
      </c>
      <c r="U77" s="52" t="s">
        <v>12</v>
      </c>
      <c r="V77" s="52" t="s">
        <v>13</v>
      </c>
      <c r="W77" s="52" t="s">
        <v>13</v>
      </c>
      <c r="X77" s="52" t="s">
        <v>13</v>
      </c>
      <c r="Y77" s="52" t="s">
        <v>12</v>
      </c>
      <c r="Z77" s="52" t="s">
        <v>13</v>
      </c>
      <c r="AA77" s="52" t="s">
        <v>13</v>
      </c>
      <c r="AB77" s="52" t="s">
        <v>13</v>
      </c>
      <c r="AC77" s="52" t="s">
        <v>13</v>
      </c>
      <c r="AD77" s="52" t="s">
        <v>32</v>
      </c>
      <c r="AE77" s="52" t="s">
        <v>31</v>
      </c>
      <c r="AF77" s="52" t="s">
        <v>32</v>
      </c>
      <c r="AG77" s="52" t="s">
        <v>31</v>
      </c>
      <c r="AH77" s="18">
        <f>COUNTIF(C77:AG77,"y")</f>
        <v>10</v>
      </c>
      <c r="AI77" s="38"/>
      <c r="AJ77" s="38"/>
      <c r="AK77" s="38"/>
      <c r="AL77" s="38"/>
      <c r="AM77" s="38"/>
      <c r="AN77" s="38"/>
      <c r="AO77" s="38"/>
    </row>
    <row r="78" spans="1:41" ht="16" thickBot="1" x14ac:dyDescent="0.25">
      <c r="A78" s="19" t="s">
        <v>24</v>
      </c>
      <c r="B78" s="5"/>
      <c r="C78" s="53" t="s">
        <v>13</v>
      </c>
      <c r="D78" s="53" t="s">
        <v>13</v>
      </c>
      <c r="E78" s="53" t="s">
        <v>13</v>
      </c>
      <c r="F78" s="53" t="s">
        <v>12</v>
      </c>
      <c r="G78" s="53" t="s">
        <v>12</v>
      </c>
      <c r="H78" s="53" t="s">
        <v>12</v>
      </c>
      <c r="I78" s="53" t="s">
        <v>12</v>
      </c>
      <c r="J78" s="53" t="s">
        <v>12</v>
      </c>
      <c r="K78" s="53" t="s">
        <v>13</v>
      </c>
      <c r="L78" s="53" t="s">
        <v>13</v>
      </c>
      <c r="M78" s="53" t="s">
        <v>12</v>
      </c>
      <c r="N78" s="53" t="s">
        <v>12</v>
      </c>
      <c r="O78" s="53" t="s">
        <v>12</v>
      </c>
      <c r="P78" s="53" t="s">
        <v>13</v>
      </c>
      <c r="Q78" s="53" t="s">
        <v>13</v>
      </c>
      <c r="R78" s="53" t="s">
        <v>13</v>
      </c>
      <c r="S78" s="53" t="s">
        <v>13</v>
      </c>
      <c r="T78" s="53" t="s">
        <v>12</v>
      </c>
      <c r="U78" s="53" t="s">
        <v>12</v>
      </c>
      <c r="V78" s="53" t="s">
        <v>12</v>
      </c>
      <c r="W78" s="53" t="s">
        <v>12</v>
      </c>
      <c r="X78" s="53" t="s">
        <v>12</v>
      </c>
      <c r="Y78" s="53" t="s">
        <v>13</v>
      </c>
      <c r="Z78" s="53" t="s">
        <v>12</v>
      </c>
      <c r="AA78" s="53" t="s">
        <v>12</v>
      </c>
      <c r="AB78" s="53" t="s">
        <v>13</v>
      </c>
      <c r="AC78" s="53" t="s">
        <v>13</v>
      </c>
      <c r="AD78" s="53" t="s">
        <v>31</v>
      </c>
      <c r="AE78" s="53" t="s">
        <v>32</v>
      </c>
      <c r="AF78" s="53" t="s">
        <v>32</v>
      </c>
      <c r="AG78" s="53" t="s">
        <v>31</v>
      </c>
      <c r="AH78" s="20">
        <f>COUNTIF(C78:AG78,"y")*2</f>
        <v>34</v>
      </c>
      <c r="AI78" s="38"/>
      <c r="AJ78" s="38"/>
      <c r="AK78" s="38"/>
      <c r="AL78" s="38"/>
      <c r="AM78" s="38"/>
      <c r="AN78" s="38"/>
      <c r="AO78" s="38"/>
    </row>
    <row r="79" spans="1:41" ht="16" thickBot="1" x14ac:dyDescent="0.25">
      <c r="A79" s="6" t="s">
        <v>18</v>
      </c>
      <c r="B79" s="7"/>
      <c r="C79" s="10">
        <f>AH79/AH68</f>
        <v>6.612903225806452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23">
        <f>SUM(AH69:AH78)</f>
        <v>205</v>
      </c>
      <c r="AI79" s="38"/>
      <c r="AJ79" s="38"/>
      <c r="AK79" s="38"/>
      <c r="AL79" s="38"/>
      <c r="AM79" s="38"/>
      <c r="AN79" s="38"/>
      <c r="AO79" s="38"/>
    </row>
    <row r="80" spans="1:4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38"/>
      <c r="AJ80" s="38"/>
      <c r="AK80" s="38"/>
      <c r="AL80" s="38"/>
      <c r="AM80" s="38"/>
      <c r="AN80" s="38"/>
      <c r="AO80" s="38"/>
    </row>
    <row r="81" spans="1:41" ht="16" thickBo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38"/>
      <c r="AJ81" s="38"/>
      <c r="AK81" s="38"/>
      <c r="AL81" s="38"/>
      <c r="AM81" s="38"/>
      <c r="AN81" s="38"/>
      <c r="AO81" s="38"/>
    </row>
    <row r="82" spans="1:41" x14ac:dyDescent="0.2">
      <c r="A82" s="42" t="s">
        <v>26</v>
      </c>
      <c r="B82" s="28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5"/>
      <c r="AI82" s="38"/>
      <c r="AJ82" s="38"/>
      <c r="AK82" s="38"/>
      <c r="AL82" s="38"/>
      <c r="AM82" s="38"/>
      <c r="AN82" s="38"/>
      <c r="AO82" s="38"/>
    </row>
    <row r="83" spans="1:41" x14ac:dyDescent="0.2">
      <c r="A83" s="29" t="s">
        <v>15</v>
      </c>
      <c r="B83" s="26"/>
      <c r="C83" s="27">
        <v>1</v>
      </c>
      <c r="D83" s="27">
        <v>2</v>
      </c>
      <c r="E83" s="27">
        <v>3</v>
      </c>
      <c r="F83" s="27">
        <v>4</v>
      </c>
      <c r="G83" s="27">
        <v>5</v>
      </c>
      <c r="H83" s="27">
        <v>6</v>
      </c>
      <c r="I83" s="27">
        <v>7</v>
      </c>
      <c r="J83" s="27">
        <v>8</v>
      </c>
      <c r="K83" s="27">
        <v>9</v>
      </c>
      <c r="L83" s="27">
        <v>10</v>
      </c>
      <c r="M83" s="27">
        <v>11</v>
      </c>
      <c r="N83" s="27">
        <v>12</v>
      </c>
      <c r="O83" s="27">
        <v>13</v>
      </c>
      <c r="P83" s="27">
        <v>14</v>
      </c>
      <c r="Q83" s="27">
        <v>15</v>
      </c>
      <c r="R83" s="27">
        <v>16</v>
      </c>
      <c r="S83" s="27">
        <v>17</v>
      </c>
      <c r="T83" s="27">
        <v>18</v>
      </c>
      <c r="U83" s="27">
        <v>19</v>
      </c>
      <c r="V83" s="27">
        <v>20</v>
      </c>
      <c r="W83" s="27">
        <v>21</v>
      </c>
      <c r="X83" s="27">
        <v>22</v>
      </c>
      <c r="Y83" s="27">
        <v>23</v>
      </c>
      <c r="Z83" s="27">
        <v>24</v>
      </c>
      <c r="AA83" s="27">
        <v>25</v>
      </c>
      <c r="AB83" s="27">
        <v>26</v>
      </c>
      <c r="AC83" s="27">
        <v>27</v>
      </c>
      <c r="AD83" s="27">
        <v>28</v>
      </c>
      <c r="AE83" s="27">
        <v>29</v>
      </c>
      <c r="AF83" s="27">
        <v>30</v>
      </c>
      <c r="AG83" s="27">
        <v>31</v>
      </c>
      <c r="AH83" s="33"/>
      <c r="AI83" s="38"/>
      <c r="AJ83" s="38"/>
      <c r="AK83" s="38"/>
      <c r="AL83" s="38"/>
      <c r="AM83" s="38"/>
      <c r="AN83" s="38"/>
      <c r="AO83" s="38"/>
    </row>
    <row r="84" spans="1:41" ht="16" thickBot="1" x14ac:dyDescent="0.25">
      <c r="A84" s="30" t="s">
        <v>1</v>
      </c>
      <c r="B84" s="11"/>
      <c r="C84" s="12" t="s">
        <v>12</v>
      </c>
      <c r="D84" s="12" t="s">
        <v>12</v>
      </c>
      <c r="E84" s="12" t="s">
        <v>12</v>
      </c>
      <c r="F84" s="12" t="s">
        <v>12</v>
      </c>
      <c r="G84" s="12" t="s">
        <v>12</v>
      </c>
      <c r="H84" s="12" t="s">
        <v>12</v>
      </c>
      <c r="I84" s="12" t="s">
        <v>12</v>
      </c>
      <c r="J84" s="12" t="s">
        <v>12</v>
      </c>
      <c r="K84" s="12" t="s">
        <v>12</v>
      </c>
      <c r="L84" s="12" t="s">
        <v>12</v>
      </c>
      <c r="M84" s="12" t="s">
        <v>12</v>
      </c>
      <c r="N84" s="12" t="s">
        <v>12</v>
      </c>
      <c r="O84" s="12" t="s">
        <v>12</v>
      </c>
      <c r="P84" s="12" t="s">
        <v>12</v>
      </c>
      <c r="Q84" s="12" t="s">
        <v>12</v>
      </c>
      <c r="R84" s="12" t="s">
        <v>12</v>
      </c>
      <c r="S84" s="12" t="s">
        <v>12</v>
      </c>
      <c r="T84" s="12" t="s">
        <v>12</v>
      </c>
      <c r="U84" s="12" t="s">
        <v>12</v>
      </c>
      <c r="V84" s="12" t="s">
        <v>12</v>
      </c>
      <c r="W84" s="12" t="s">
        <v>12</v>
      </c>
      <c r="X84" s="12" t="s">
        <v>12</v>
      </c>
      <c r="Y84" s="12" t="s">
        <v>12</v>
      </c>
      <c r="Z84" s="12" t="s">
        <v>12</v>
      </c>
      <c r="AA84" s="12" t="s">
        <v>12</v>
      </c>
      <c r="AB84" s="12" t="s">
        <v>12</v>
      </c>
      <c r="AC84" s="12" t="s">
        <v>12</v>
      </c>
      <c r="AD84" s="12" t="s">
        <v>12</v>
      </c>
      <c r="AE84" s="12" t="s">
        <v>12</v>
      </c>
      <c r="AF84" s="12" t="s">
        <v>12</v>
      </c>
      <c r="AG84" s="12" t="s">
        <v>12</v>
      </c>
      <c r="AH84" s="36">
        <f>COUNTIF(C84:AG84,"Y")</f>
        <v>31</v>
      </c>
      <c r="AI84" s="38"/>
      <c r="AJ84" s="38"/>
      <c r="AK84" s="38"/>
      <c r="AL84" s="38"/>
      <c r="AM84" s="38"/>
      <c r="AN84" s="38"/>
      <c r="AO84" s="38"/>
    </row>
    <row r="85" spans="1:41" x14ac:dyDescent="0.2">
      <c r="A85" s="13" t="s">
        <v>2</v>
      </c>
      <c r="B85" s="14"/>
      <c r="C85" s="63" t="s">
        <v>12</v>
      </c>
      <c r="D85" s="63" t="s">
        <v>12</v>
      </c>
      <c r="E85" s="63" t="s">
        <v>12</v>
      </c>
      <c r="F85" s="63" t="s">
        <v>13</v>
      </c>
      <c r="G85" s="63" t="s">
        <v>12</v>
      </c>
      <c r="H85" s="63" t="s">
        <v>12</v>
      </c>
      <c r="I85" s="63" t="s">
        <v>12</v>
      </c>
      <c r="J85" s="63" t="s">
        <v>12</v>
      </c>
      <c r="K85" s="63" t="s">
        <v>12</v>
      </c>
      <c r="L85" s="63" t="s">
        <v>12</v>
      </c>
      <c r="M85" s="63" t="s">
        <v>12</v>
      </c>
      <c r="N85" s="63" t="s">
        <v>12</v>
      </c>
      <c r="O85" s="63" t="s">
        <v>12</v>
      </c>
      <c r="P85" s="63" t="s">
        <v>13</v>
      </c>
      <c r="Q85" s="63" t="s">
        <v>12</v>
      </c>
      <c r="R85" s="63" t="s">
        <v>12</v>
      </c>
      <c r="S85" s="63" t="s">
        <v>12</v>
      </c>
      <c r="T85" s="63" t="s">
        <v>12</v>
      </c>
      <c r="U85" s="63" t="s">
        <v>12</v>
      </c>
      <c r="V85" s="63" t="s">
        <v>12</v>
      </c>
      <c r="W85" s="63" t="s">
        <v>12</v>
      </c>
      <c r="X85" s="63" t="s">
        <v>12</v>
      </c>
      <c r="Y85" s="63" t="s">
        <v>13</v>
      </c>
      <c r="Z85" s="63" t="s">
        <v>12</v>
      </c>
      <c r="AA85" s="63" t="s">
        <v>12</v>
      </c>
      <c r="AB85" s="63" t="s">
        <v>12</v>
      </c>
      <c r="AC85" s="63" t="s">
        <v>12</v>
      </c>
      <c r="AD85" s="63" t="s">
        <v>31</v>
      </c>
      <c r="AE85" s="63" t="s">
        <v>31</v>
      </c>
      <c r="AF85" s="63" t="s">
        <v>31</v>
      </c>
      <c r="AG85" s="63" t="s">
        <v>31</v>
      </c>
      <c r="AH85" s="16">
        <f>COUNTIF(C85:AG85,"Y")</f>
        <v>28</v>
      </c>
      <c r="AI85" s="38"/>
      <c r="AJ85" s="38"/>
      <c r="AK85" s="38"/>
      <c r="AL85" s="38"/>
      <c r="AM85" s="38"/>
      <c r="AN85" s="38"/>
      <c r="AO85" s="38"/>
    </row>
    <row r="86" spans="1:41" x14ac:dyDescent="0.2">
      <c r="A86" s="17" t="s">
        <v>23</v>
      </c>
      <c r="B86" s="2"/>
      <c r="C86" s="64" t="s">
        <v>12</v>
      </c>
      <c r="D86" s="64" t="s">
        <v>12</v>
      </c>
      <c r="E86" s="64" t="s">
        <v>12</v>
      </c>
      <c r="F86" s="64" t="s">
        <v>12</v>
      </c>
      <c r="G86" s="64" t="s">
        <v>13</v>
      </c>
      <c r="H86" s="64" t="s">
        <v>12</v>
      </c>
      <c r="I86" s="64" t="s">
        <v>13</v>
      </c>
      <c r="J86" s="64" t="s">
        <v>13</v>
      </c>
      <c r="K86" s="64" t="s">
        <v>12</v>
      </c>
      <c r="L86" s="64" t="s">
        <v>13</v>
      </c>
      <c r="M86" s="64" t="s">
        <v>12</v>
      </c>
      <c r="N86" s="64" t="s">
        <v>13</v>
      </c>
      <c r="O86" s="64" t="s">
        <v>12</v>
      </c>
      <c r="P86" s="64" t="s">
        <v>13</v>
      </c>
      <c r="Q86" s="64" t="s">
        <v>12</v>
      </c>
      <c r="R86" s="64" t="s">
        <v>13</v>
      </c>
      <c r="S86" s="64" t="s">
        <v>13</v>
      </c>
      <c r="T86" s="64" t="s">
        <v>12</v>
      </c>
      <c r="U86" s="64" t="s">
        <v>12</v>
      </c>
      <c r="V86" s="64" t="s">
        <v>13</v>
      </c>
      <c r="W86" s="64" t="s">
        <v>12</v>
      </c>
      <c r="X86" s="64" t="s">
        <v>13</v>
      </c>
      <c r="Y86" s="64" t="s">
        <v>13</v>
      </c>
      <c r="Z86" s="64" t="s">
        <v>12</v>
      </c>
      <c r="AA86" s="64" t="s">
        <v>12</v>
      </c>
      <c r="AB86" s="64" t="s">
        <v>13</v>
      </c>
      <c r="AC86" s="64" t="s">
        <v>12</v>
      </c>
      <c r="AD86" s="64" t="s">
        <v>31</v>
      </c>
      <c r="AE86" s="64" t="s">
        <v>32</v>
      </c>
      <c r="AF86" s="64" t="s">
        <v>32</v>
      </c>
      <c r="AG86" s="64" t="s">
        <v>31</v>
      </c>
      <c r="AH86" s="18">
        <f>COUNTIF(C86:AG86,"y")*2</f>
        <v>34</v>
      </c>
      <c r="AI86" s="38"/>
      <c r="AJ86" s="38"/>
      <c r="AK86" s="38"/>
      <c r="AL86" s="38"/>
      <c r="AM86" s="38"/>
      <c r="AN86" s="38"/>
      <c r="AO86" s="38"/>
    </row>
    <row r="87" spans="1:41" x14ac:dyDescent="0.2">
      <c r="A87" s="17" t="s">
        <v>4</v>
      </c>
      <c r="B87" s="2"/>
      <c r="C87" s="63" t="s">
        <v>12</v>
      </c>
      <c r="D87" s="63" t="s">
        <v>12</v>
      </c>
      <c r="E87" s="63" t="s">
        <v>12</v>
      </c>
      <c r="F87" s="63" t="s">
        <v>12</v>
      </c>
      <c r="G87" s="63" t="s">
        <v>12</v>
      </c>
      <c r="H87" s="63" t="s">
        <v>12</v>
      </c>
      <c r="I87" s="63" t="s">
        <v>12</v>
      </c>
      <c r="J87" s="63" t="s">
        <v>12</v>
      </c>
      <c r="K87" s="63" t="s">
        <v>12</v>
      </c>
      <c r="L87" s="63" t="s">
        <v>12</v>
      </c>
      <c r="M87" s="63" t="s">
        <v>12</v>
      </c>
      <c r="N87" s="63" t="s">
        <v>12</v>
      </c>
      <c r="O87" s="63" t="s">
        <v>12</v>
      </c>
      <c r="P87" s="63" t="s">
        <v>12</v>
      </c>
      <c r="Q87" s="63" t="s">
        <v>12</v>
      </c>
      <c r="R87" s="63" t="s">
        <v>12</v>
      </c>
      <c r="S87" s="63" t="s">
        <v>12</v>
      </c>
      <c r="T87" s="63" t="s">
        <v>12</v>
      </c>
      <c r="U87" s="63" t="s">
        <v>12</v>
      </c>
      <c r="V87" s="63" t="s">
        <v>12</v>
      </c>
      <c r="W87" s="63" t="s">
        <v>12</v>
      </c>
      <c r="X87" s="63" t="s">
        <v>12</v>
      </c>
      <c r="Y87" s="63" t="s">
        <v>12</v>
      </c>
      <c r="Z87" s="63" t="s">
        <v>12</v>
      </c>
      <c r="AA87" s="63" t="s">
        <v>12</v>
      </c>
      <c r="AB87" s="63" t="s">
        <v>12</v>
      </c>
      <c r="AC87" s="63" t="s">
        <v>12</v>
      </c>
      <c r="AD87" s="63" t="s">
        <v>31</v>
      </c>
      <c r="AE87" s="63" t="s">
        <v>31</v>
      </c>
      <c r="AF87" s="63" t="s">
        <v>31</v>
      </c>
      <c r="AG87" s="63" t="s">
        <v>31</v>
      </c>
      <c r="AH87" s="18">
        <f>COUNTIF(C87:AG87,"Y")</f>
        <v>31</v>
      </c>
      <c r="AI87" s="38"/>
      <c r="AJ87" s="38"/>
      <c r="AK87" s="38"/>
      <c r="AL87" s="38"/>
      <c r="AM87" s="38"/>
      <c r="AN87" s="38"/>
      <c r="AO87" s="38"/>
    </row>
    <row r="88" spans="1:41" x14ac:dyDescent="0.2">
      <c r="A88" s="17" t="s">
        <v>3</v>
      </c>
      <c r="B88" s="2"/>
      <c r="C88" s="64" t="s">
        <v>13</v>
      </c>
      <c r="D88" s="64" t="s">
        <v>13</v>
      </c>
      <c r="E88" s="64" t="s">
        <v>13</v>
      </c>
      <c r="F88" s="64" t="s">
        <v>13</v>
      </c>
      <c r="G88" s="64" t="s">
        <v>12</v>
      </c>
      <c r="H88" s="64" t="s">
        <v>13</v>
      </c>
      <c r="I88" s="64" t="s">
        <v>13</v>
      </c>
      <c r="J88" s="64" t="s">
        <v>13</v>
      </c>
      <c r="K88" s="64" t="s">
        <v>13</v>
      </c>
      <c r="L88" s="64" t="s">
        <v>13</v>
      </c>
      <c r="M88" s="64" t="s">
        <v>13</v>
      </c>
      <c r="N88" s="64" t="s">
        <v>12</v>
      </c>
      <c r="O88" s="64" t="s">
        <v>13</v>
      </c>
      <c r="P88" s="64" t="s">
        <v>12</v>
      </c>
      <c r="Q88" s="64" t="s">
        <v>13</v>
      </c>
      <c r="R88" s="64" t="s">
        <v>12</v>
      </c>
      <c r="S88" s="64" t="s">
        <v>13</v>
      </c>
      <c r="T88" s="64" t="s">
        <v>13</v>
      </c>
      <c r="U88" s="64" t="s">
        <v>13</v>
      </c>
      <c r="V88" s="64" t="s">
        <v>12</v>
      </c>
      <c r="W88" s="64" t="s">
        <v>13</v>
      </c>
      <c r="X88" s="64" t="s">
        <v>13</v>
      </c>
      <c r="Y88" s="64" t="s">
        <v>12</v>
      </c>
      <c r="Z88" s="64" t="s">
        <v>13</v>
      </c>
      <c r="AA88" s="64" t="s">
        <v>13</v>
      </c>
      <c r="AB88" s="64" t="s">
        <v>12</v>
      </c>
      <c r="AC88" s="64" t="s">
        <v>13</v>
      </c>
      <c r="AD88" s="64" t="s">
        <v>31</v>
      </c>
      <c r="AE88" s="64" t="s">
        <v>31</v>
      </c>
      <c r="AF88" s="64" t="s">
        <v>31</v>
      </c>
      <c r="AG88" s="64" t="s">
        <v>31</v>
      </c>
      <c r="AH88" s="18">
        <f>COUNTIF(C88:AG88,"y")</f>
        <v>11</v>
      </c>
      <c r="AI88" s="38"/>
      <c r="AJ88" s="38"/>
      <c r="AK88" s="38"/>
      <c r="AL88" s="38"/>
      <c r="AM88" s="38"/>
      <c r="AN88" s="38"/>
      <c r="AO88" s="38"/>
    </row>
    <row r="89" spans="1:41" x14ac:dyDescent="0.2">
      <c r="A89" s="17" t="s">
        <v>8</v>
      </c>
      <c r="B89" s="2"/>
      <c r="C89" s="54" t="s">
        <v>13</v>
      </c>
      <c r="D89" s="54" t="s">
        <v>13</v>
      </c>
      <c r="E89" s="54" t="s">
        <v>13</v>
      </c>
      <c r="F89" s="54" t="s">
        <v>13</v>
      </c>
      <c r="G89" s="54" t="s">
        <v>13</v>
      </c>
      <c r="H89" s="54" t="s">
        <v>13</v>
      </c>
      <c r="I89" s="54" t="s">
        <v>13</v>
      </c>
      <c r="J89" s="54" t="s">
        <v>13</v>
      </c>
      <c r="K89" s="54" t="s">
        <v>13</v>
      </c>
      <c r="L89" s="54" t="s">
        <v>13</v>
      </c>
      <c r="M89" s="54" t="s">
        <v>13</v>
      </c>
      <c r="N89" s="54" t="s">
        <v>13</v>
      </c>
      <c r="O89" s="54" t="s">
        <v>13</v>
      </c>
      <c r="P89" s="54" t="s">
        <v>13</v>
      </c>
      <c r="Q89" s="54" t="s">
        <v>13</v>
      </c>
      <c r="R89" s="54" t="s">
        <v>13</v>
      </c>
      <c r="S89" s="54" t="s">
        <v>13</v>
      </c>
      <c r="T89" s="54" t="s">
        <v>13</v>
      </c>
      <c r="U89" s="54" t="s">
        <v>13</v>
      </c>
      <c r="V89" s="54" t="s">
        <v>13</v>
      </c>
      <c r="W89" s="54" t="s">
        <v>13</v>
      </c>
      <c r="X89" s="54" t="s">
        <v>13</v>
      </c>
      <c r="Y89" s="54" t="s">
        <v>13</v>
      </c>
      <c r="Z89" s="54" t="s">
        <v>13</v>
      </c>
      <c r="AA89" s="54" t="s">
        <v>13</v>
      </c>
      <c r="AB89" s="54" t="s">
        <v>13</v>
      </c>
      <c r="AC89" s="54" t="s">
        <v>13</v>
      </c>
      <c r="AD89" s="54" t="s">
        <v>32</v>
      </c>
      <c r="AE89" s="54" t="s">
        <v>32</v>
      </c>
      <c r="AF89" s="54" t="s">
        <v>32</v>
      </c>
      <c r="AG89" s="54" t="s">
        <v>32</v>
      </c>
      <c r="AH89" s="18">
        <f>COUNTIF(C89:AG89,"y")*2</f>
        <v>0</v>
      </c>
      <c r="AI89" s="38"/>
      <c r="AJ89" s="38"/>
      <c r="AK89" s="38"/>
      <c r="AL89" s="38"/>
      <c r="AM89" s="38"/>
      <c r="AN89" s="38"/>
      <c r="AO89" s="38"/>
    </row>
    <row r="90" spans="1:41" x14ac:dyDescent="0.2">
      <c r="A90" s="17" t="s">
        <v>20</v>
      </c>
      <c r="B90" s="2"/>
      <c r="C90" s="55" t="s">
        <v>12</v>
      </c>
      <c r="D90" s="55" t="s">
        <v>12</v>
      </c>
      <c r="E90" s="55" t="s">
        <v>12</v>
      </c>
      <c r="F90" s="55" t="s">
        <v>12</v>
      </c>
      <c r="G90" s="55" t="s">
        <v>12</v>
      </c>
      <c r="H90" s="55" t="s">
        <v>12</v>
      </c>
      <c r="I90" s="55" t="s">
        <v>12</v>
      </c>
      <c r="J90" s="55" t="s">
        <v>12</v>
      </c>
      <c r="K90" s="55" t="s">
        <v>12</v>
      </c>
      <c r="L90" s="55" t="s">
        <v>12</v>
      </c>
      <c r="M90" s="55" t="s">
        <v>12</v>
      </c>
      <c r="N90" s="55" t="s">
        <v>12</v>
      </c>
      <c r="O90" s="55" t="s">
        <v>12</v>
      </c>
      <c r="P90" s="55" t="s">
        <v>12</v>
      </c>
      <c r="Q90" s="55" t="s">
        <v>12</v>
      </c>
      <c r="R90" s="55" t="s">
        <v>12</v>
      </c>
      <c r="S90" s="55" t="s">
        <v>12</v>
      </c>
      <c r="T90" s="55" t="s">
        <v>12</v>
      </c>
      <c r="U90" s="55" t="s">
        <v>12</v>
      </c>
      <c r="V90" s="55" t="s">
        <v>12</v>
      </c>
      <c r="W90" s="55" t="s">
        <v>12</v>
      </c>
      <c r="X90" s="55" t="s">
        <v>12</v>
      </c>
      <c r="Y90" s="55" t="s">
        <v>12</v>
      </c>
      <c r="Z90" s="55" t="s">
        <v>12</v>
      </c>
      <c r="AA90" s="55" t="s">
        <v>12</v>
      </c>
      <c r="AB90" s="55" t="s">
        <v>12</v>
      </c>
      <c r="AC90" s="55" t="s">
        <v>12</v>
      </c>
      <c r="AD90" s="55" t="s">
        <v>31</v>
      </c>
      <c r="AE90" s="55" t="s">
        <v>31</v>
      </c>
      <c r="AF90" s="55" t="s">
        <v>31</v>
      </c>
      <c r="AG90" s="55" t="s">
        <v>31</v>
      </c>
      <c r="AH90" s="18">
        <f>COUNTIF(C90:AG90,"y")</f>
        <v>31</v>
      </c>
      <c r="AI90" s="38"/>
      <c r="AJ90" s="38"/>
      <c r="AK90" s="38"/>
      <c r="AL90" s="38"/>
      <c r="AM90" s="38"/>
      <c r="AN90" s="38"/>
      <c r="AO90" s="38"/>
    </row>
    <row r="91" spans="1:41" x14ac:dyDescent="0.2">
      <c r="A91" s="17" t="s">
        <v>10</v>
      </c>
      <c r="B91" s="2"/>
      <c r="C91" s="54" t="s">
        <v>12</v>
      </c>
      <c r="D91" s="54" t="s">
        <v>12</v>
      </c>
      <c r="E91" s="54" t="s">
        <v>12</v>
      </c>
      <c r="F91" s="54" t="s">
        <v>12</v>
      </c>
      <c r="G91" s="54" t="s">
        <v>12</v>
      </c>
      <c r="H91" s="54" t="s">
        <v>12</v>
      </c>
      <c r="I91" s="54" t="s">
        <v>12</v>
      </c>
      <c r="J91" s="54" t="s">
        <v>12</v>
      </c>
      <c r="K91" s="54" t="s">
        <v>12</v>
      </c>
      <c r="L91" s="54" t="s">
        <v>12</v>
      </c>
      <c r="M91" s="54" t="s">
        <v>12</v>
      </c>
      <c r="N91" s="54" t="s">
        <v>12</v>
      </c>
      <c r="O91" s="54" t="s">
        <v>12</v>
      </c>
      <c r="P91" s="54" t="s">
        <v>12</v>
      </c>
      <c r="Q91" s="54" t="s">
        <v>12</v>
      </c>
      <c r="R91" s="54" t="s">
        <v>12</v>
      </c>
      <c r="S91" s="54" t="s">
        <v>12</v>
      </c>
      <c r="T91" s="54" t="s">
        <v>12</v>
      </c>
      <c r="U91" s="54" t="s">
        <v>12</v>
      </c>
      <c r="V91" s="54" t="s">
        <v>12</v>
      </c>
      <c r="W91" s="54" t="s">
        <v>12</v>
      </c>
      <c r="X91" s="54" t="s">
        <v>12</v>
      </c>
      <c r="Y91" s="54" t="s">
        <v>12</v>
      </c>
      <c r="Z91" s="54" t="s">
        <v>12</v>
      </c>
      <c r="AA91" s="54" t="s">
        <v>12</v>
      </c>
      <c r="AB91" s="54" t="s">
        <v>12</v>
      </c>
      <c r="AC91" s="54" t="s">
        <v>12</v>
      </c>
      <c r="AD91" s="54" t="s">
        <v>31</v>
      </c>
      <c r="AE91" s="54" t="s">
        <v>31</v>
      </c>
      <c r="AF91" s="54" t="s">
        <v>31</v>
      </c>
      <c r="AG91" s="54" t="s">
        <v>31</v>
      </c>
      <c r="AH91" s="18">
        <f>COUNTIF(C91:AG91,"y")</f>
        <v>31</v>
      </c>
      <c r="AI91" s="38"/>
      <c r="AJ91" s="38"/>
      <c r="AK91" s="38"/>
      <c r="AL91" s="38"/>
      <c r="AM91" s="38"/>
      <c r="AN91" s="38"/>
      <c r="AO91" s="38"/>
    </row>
    <row r="92" spans="1:41" x14ac:dyDescent="0.2">
      <c r="A92" s="17" t="s">
        <v>9</v>
      </c>
      <c r="B92" s="2"/>
      <c r="C92" s="55" t="s">
        <v>13</v>
      </c>
      <c r="D92" s="55" t="s">
        <v>13</v>
      </c>
      <c r="E92" s="55" t="s">
        <v>13</v>
      </c>
      <c r="F92" s="55" t="s">
        <v>13</v>
      </c>
      <c r="G92" s="55" t="s">
        <v>13</v>
      </c>
      <c r="H92" s="55" t="s">
        <v>13</v>
      </c>
      <c r="I92" s="55" t="s">
        <v>12</v>
      </c>
      <c r="J92" s="55" t="s">
        <v>13</v>
      </c>
      <c r="K92" s="55" t="s">
        <v>13</v>
      </c>
      <c r="L92" s="55" t="s">
        <v>13</v>
      </c>
      <c r="M92" s="55" t="s">
        <v>13</v>
      </c>
      <c r="N92" s="55" t="s">
        <v>13</v>
      </c>
      <c r="O92" s="55" t="s">
        <v>13</v>
      </c>
      <c r="P92" s="55" t="s">
        <v>12</v>
      </c>
      <c r="Q92" s="55" t="s">
        <v>13</v>
      </c>
      <c r="R92" s="55" t="s">
        <v>13</v>
      </c>
      <c r="S92" s="55" t="s">
        <v>13</v>
      </c>
      <c r="T92" s="55" t="s">
        <v>13</v>
      </c>
      <c r="U92" s="55" t="s">
        <v>13</v>
      </c>
      <c r="V92" s="55" t="s">
        <v>13</v>
      </c>
      <c r="W92" s="55" t="s">
        <v>13</v>
      </c>
      <c r="X92" s="55" t="s">
        <v>12</v>
      </c>
      <c r="Y92" s="55" t="s">
        <v>13</v>
      </c>
      <c r="Z92" s="55" t="s">
        <v>13</v>
      </c>
      <c r="AA92" s="55" t="s">
        <v>13</v>
      </c>
      <c r="AB92" s="55" t="s">
        <v>13</v>
      </c>
      <c r="AC92" s="55" t="s">
        <v>13</v>
      </c>
      <c r="AD92" s="55" t="s">
        <v>32</v>
      </c>
      <c r="AE92" s="55" t="s">
        <v>32</v>
      </c>
      <c r="AF92" s="55" t="s">
        <v>32</v>
      </c>
      <c r="AG92" s="55" t="s">
        <v>32</v>
      </c>
      <c r="AH92" s="18">
        <f>COUNTIF(C92:AG92,"y")</f>
        <v>3</v>
      </c>
      <c r="AI92" s="38"/>
      <c r="AJ92" s="38"/>
      <c r="AK92" s="38"/>
      <c r="AL92" s="38"/>
      <c r="AM92" s="38"/>
      <c r="AN92" s="38"/>
      <c r="AO92" s="38"/>
    </row>
    <row r="93" spans="1:41" x14ac:dyDescent="0.2">
      <c r="A93" s="17" t="s">
        <v>21</v>
      </c>
      <c r="B93" s="2"/>
      <c r="C93" s="63" t="s">
        <v>12</v>
      </c>
      <c r="D93" s="63" t="s">
        <v>12</v>
      </c>
      <c r="E93" s="63" t="s">
        <v>13</v>
      </c>
      <c r="F93" s="63" t="s">
        <v>13</v>
      </c>
      <c r="G93" s="63" t="s">
        <v>13</v>
      </c>
      <c r="H93" s="63" t="s">
        <v>13</v>
      </c>
      <c r="I93" s="63" t="s">
        <v>13</v>
      </c>
      <c r="J93" s="63" t="s">
        <v>12</v>
      </c>
      <c r="K93" s="63" t="s">
        <v>13</v>
      </c>
      <c r="L93" s="63" t="s">
        <v>12</v>
      </c>
      <c r="M93" s="63" t="s">
        <v>13</v>
      </c>
      <c r="N93" s="63" t="s">
        <v>13</v>
      </c>
      <c r="O93" s="63" t="s">
        <v>13</v>
      </c>
      <c r="P93" s="63" t="s">
        <v>13</v>
      </c>
      <c r="Q93" s="63" t="s">
        <v>13</v>
      </c>
      <c r="R93" s="63" t="s">
        <v>13</v>
      </c>
      <c r="S93" s="63" t="s">
        <v>13</v>
      </c>
      <c r="T93" s="63" t="s">
        <v>13</v>
      </c>
      <c r="U93" s="63" t="s">
        <v>13</v>
      </c>
      <c r="V93" s="63" t="s">
        <v>13</v>
      </c>
      <c r="W93" s="63" t="s">
        <v>13</v>
      </c>
      <c r="X93" s="63" t="s">
        <v>13</v>
      </c>
      <c r="Y93" s="63" t="s">
        <v>13</v>
      </c>
      <c r="Z93" s="63" t="s">
        <v>13</v>
      </c>
      <c r="AA93" s="63" t="s">
        <v>13</v>
      </c>
      <c r="AB93" s="63" t="s">
        <v>13</v>
      </c>
      <c r="AC93" s="63" t="s">
        <v>13</v>
      </c>
      <c r="AD93" s="63" t="s">
        <v>31</v>
      </c>
      <c r="AE93" s="63" t="s">
        <v>31</v>
      </c>
      <c r="AF93" s="63" t="s">
        <v>32</v>
      </c>
      <c r="AG93" s="63" t="s">
        <v>31</v>
      </c>
      <c r="AH93" s="18">
        <f>COUNTIF(C93:AG93,"y")</f>
        <v>7</v>
      </c>
      <c r="AI93" s="38"/>
      <c r="AJ93" s="38"/>
      <c r="AK93" s="38"/>
      <c r="AL93" s="38"/>
      <c r="AM93" s="38"/>
      <c r="AN93" s="38"/>
      <c r="AO93" s="38"/>
    </row>
    <row r="94" spans="1:41" ht="16" thickBot="1" x14ac:dyDescent="0.25">
      <c r="A94" s="19" t="s">
        <v>24</v>
      </c>
      <c r="B94" s="5"/>
      <c r="C94" s="64" t="s">
        <v>13</v>
      </c>
      <c r="D94" s="64" t="s">
        <v>13</v>
      </c>
      <c r="E94" s="64" t="s">
        <v>13</v>
      </c>
      <c r="F94" s="64" t="s">
        <v>12</v>
      </c>
      <c r="G94" s="64" t="s">
        <v>12</v>
      </c>
      <c r="H94" s="64" t="s">
        <v>12</v>
      </c>
      <c r="I94" s="64" t="s">
        <v>12</v>
      </c>
      <c r="J94" s="64" t="s">
        <v>13</v>
      </c>
      <c r="K94" s="64" t="s">
        <v>13</v>
      </c>
      <c r="L94" s="64" t="s">
        <v>13</v>
      </c>
      <c r="M94" s="64" t="s">
        <v>12</v>
      </c>
      <c r="N94" s="64" t="s">
        <v>12</v>
      </c>
      <c r="O94" s="64" t="s">
        <v>12</v>
      </c>
      <c r="P94" s="64" t="s">
        <v>13</v>
      </c>
      <c r="Q94" s="64" t="s">
        <v>13</v>
      </c>
      <c r="R94" s="64" t="s">
        <v>13</v>
      </c>
      <c r="S94" s="64" t="s">
        <v>12</v>
      </c>
      <c r="T94" s="64" t="s">
        <v>12</v>
      </c>
      <c r="U94" s="64" t="s">
        <v>12</v>
      </c>
      <c r="V94" s="64" t="s">
        <v>12</v>
      </c>
      <c r="W94" s="64" t="s">
        <v>12</v>
      </c>
      <c r="X94" s="64" t="s">
        <v>12</v>
      </c>
      <c r="Y94" s="64" t="s">
        <v>13</v>
      </c>
      <c r="Z94" s="64" t="s">
        <v>12</v>
      </c>
      <c r="AA94" s="64" t="s">
        <v>12</v>
      </c>
      <c r="AB94" s="64" t="s">
        <v>13</v>
      </c>
      <c r="AC94" s="64" t="s">
        <v>13</v>
      </c>
      <c r="AD94" s="64" t="s">
        <v>31</v>
      </c>
      <c r="AE94" s="64" t="s">
        <v>32</v>
      </c>
      <c r="AF94" s="64" t="s">
        <v>32</v>
      </c>
      <c r="AG94" s="64" t="s">
        <v>31</v>
      </c>
      <c r="AH94" s="20">
        <f>COUNTIF(C94:AG94,"y")*2</f>
        <v>34</v>
      </c>
      <c r="AI94" s="38"/>
      <c r="AJ94" s="38"/>
      <c r="AK94" s="38"/>
      <c r="AL94" s="38"/>
      <c r="AM94" s="38"/>
      <c r="AN94" s="38"/>
      <c r="AO94" s="38"/>
    </row>
    <row r="95" spans="1:41" ht="16" thickBot="1" x14ac:dyDescent="0.25">
      <c r="A95" s="6" t="s">
        <v>18</v>
      </c>
      <c r="B95" s="7"/>
      <c r="C95" s="10">
        <f>AH95/AH84</f>
        <v>6.774193548387097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23">
        <f>SUM(AH85:AH94)</f>
        <v>210</v>
      </c>
      <c r="AI95" s="38"/>
      <c r="AJ95" s="38"/>
      <c r="AK95" s="38"/>
      <c r="AL95" s="38"/>
      <c r="AM95" s="38"/>
      <c r="AN95" s="38"/>
      <c r="AO95" s="38"/>
    </row>
    <row r="96" spans="1:4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38"/>
      <c r="AJ96" s="38"/>
      <c r="AK96" s="38"/>
      <c r="AL96" s="38"/>
      <c r="AM96" s="38"/>
      <c r="AN96" s="38"/>
      <c r="AO96" s="38"/>
    </row>
    <row r="97" spans="1:41" ht="16" thickBo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38"/>
      <c r="AJ97" s="38"/>
      <c r="AK97" s="38"/>
      <c r="AL97" s="38"/>
      <c r="AM97" s="38"/>
      <c r="AN97" s="38"/>
      <c r="AO97" s="38"/>
    </row>
    <row r="98" spans="1:41" x14ac:dyDescent="0.2">
      <c r="A98" s="43" t="s">
        <v>27</v>
      </c>
      <c r="B98" s="28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5"/>
      <c r="AI98" s="38"/>
      <c r="AJ98" s="38"/>
      <c r="AK98" s="38"/>
      <c r="AL98" s="38"/>
      <c r="AM98" s="38"/>
      <c r="AN98" s="38"/>
      <c r="AO98" s="38"/>
    </row>
    <row r="99" spans="1:41" x14ac:dyDescent="0.2">
      <c r="A99" s="29" t="s">
        <v>15</v>
      </c>
      <c r="B99" s="26"/>
      <c r="C99" s="27">
        <v>1</v>
      </c>
      <c r="D99" s="27">
        <v>2</v>
      </c>
      <c r="E99" s="27">
        <v>3</v>
      </c>
      <c r="F99" s="27">
        <v>4</v>
      </c>
      <c r="G99" s="27">
        <v>5</v>
      </c>
      <c r="H99" s="27">
        <v>6</v>
      </c>
      <c r="I99" s="27">
        <v>7</v>
      </c>
      <c r="J99" s="27">
        <v>8</v>
      </c>
      <c r="K99" s="27">
        <v>9</v>
      </c>
      <c r="L99" s="27">
        <v>10</v>
      </c>
      <c r="M99" s="27">
        <v>11</v>
      </c>
      <c r="N99" s="27">
        <v>12</v>
      </c>
      <c r="O99" s="27">
        <v>13</v>
      </c>
      <c r="P99" s="27">
        <v>14</v>
      </c>
      <c r="Q99" s="27">
        <v>15</v>
      </c>
      <c r="R99" s="27">
        <v>16</v>
      </c>
      <c r="S99" s="27">
        <v>17</v>
      </c>
      <c r="T99" s="27">
        <v>18</v>
      </c>
      <c r="U99" s="27">
        <v>19</v>
      </c>
      <c r="V99" s="27">
        <v>20</v>
      </c>
      <c r="W99" s="27">
        <v>21</v>
      </c>
      <c r="X99" s="27">
        <v>22</v>
      </c>
      <c r="Y99" s="27">
        <v>23</v>
      </c>
      <c r="Z99" s="27">
        <v>24</v>
      </c>
      <c r="AA99" s="27">
        <v>25</v>
      </c>
      <c r="AB99" s="27">
        <v>26</v>
      </c>
      <c r="AC99" s="27">
        <v>27</v>
      </c>
      <c r="AD99" s="27">
        <v>28</v>
      </c>
      <c r="AE99" s="27">
        <v>29</v>
      </c>
      <c r="AF99" s="27">
        <v>30</v>
      </c>
      <c r="AG99" s="27">
        <v>31</v>
      </c>
      <c r="AH99" s="33"/>
      <c r="AI99" s="38"/>
      <c r="AJ99" s="38"/>
      <c r="AK99" s="38"/>
      <c r="AL99" s="38"/>
      <c r="AM99" s="38"/>
      <c r="AN99" s="38"/>
      <c r="AO99" s="38"/>
    </row>
    <row r="100" spans="1:41" ht="16" thickBot="1" x14ac:dyDescent="0.25">
      <c r="A100" s="30" t="s">
        <v>1</v>
      </c>
      <c r="B100" s="11"/>
      <c r="C100" s="12" t="s">
        <v>12</v>
      </c>
      <c r="D100" s="12" t="s">
        <v>12</v>
      </c>
      <c r="E100" s="12" t="s">
        <v>12</v>
      </c>
      <c r="F100" s="12" t="s">
        <v>12</v>
      </c>
      <c r="G100" s="12" t="s">
        <v>12</v>
      </c>
      <c r="H100" s="12" t="s">
        <v>12</v>
      </c>
      <c r="I100" s="12" t="s">
        <v>12</v>
      </c>
      <c r="J100" s="12" t="s">
        <v>12</v>
      </c>
      <c r="K100" s="12" t="s">
        <v>12</v>
      </c>
      <c r="L100" s="12" t="s">
        <v>12</v>
      </c>
      <c r="M100" s="12" t="s">
        <v>12</v>
      </c>
      <c r="N100" s="12" t="s">
        <v>12</v>
      </c>
      <c r="O100" s="12" t="s">
        <v>12</v>
      </c>
      <c r="P100" s="12" t="s">
        <v>12</v>
      </c>
      <c r="Q100" s="12" t="s">
        <v>12</v>
      </c>
      <c r="R100" s="12" t="s">
        <v>12</v>
      </c>
      <c r="S100" s="12" t="s">
        <v>12</v>
      </c>
      <c r="T100" s="12" t="s">
        <v>12</v>
      </c>
      <c r="U100" s="12" t="s">
        <v>12</v>
      </c>
      <c r="V100" s="12" t="s">
        <v>12</v>
      </c>
      <c r="W100" s="12" t="s">
        <v>12</v>
      </c>
      <c r="X100" s="12" t="s">
        <v>12</v>
      </c>
      <c r="Y100" s="12" t="s">
        <v>12</v>
      </c>
      <c r="Z100" s="12" t="s">
        <v>12</v>
      </c>
      <c r="AA100" s="12" t="s">
        <v>12</v>
      </c>
      <c r="AB100" s="12" t="s">
        <v>12</v>
      </c>
      <c r="AC100" s="12" t="s">
        <v>12</v>
      </c>
      <c r="AD100" s="12" t="s">
        <v>12</v>
      </c>
      <c r="AE100" s="12" t="s">
        <v>12</v>
      </c>
      <c r="AF100" s="12" t="s">
        <v>12</v>
      </c>
      <c r="AG100" s="12" t="s">
        <v>12</v>
      </c>
      <c r="AH100" s="36">
        <f>COUNTIF(C100:AG100,"Y")</f>
        <v>31</v>
      </c>
      <c r="AI100" s="38"/>
      <c r="AJ100" s="38"/>
      <c r="AK100" s="38"/>
      <c r="AL100" s="38"/>
      <c r="AM100" s="38"/>
      <c r="AN100" s="38"/>
      <c r="AO100" s="38"/>
    </row>
    <row r="101" spans="1:41" x14ac:dyDescent="0.2">
      <c r="A101" s="13" t="s">
        <v>2</v>
      </c>
      <c r="B101" s="14"/>
      <c r="C101" s="52" t="s">
        <v>12</v>
      </c>
      <c r="D101" s="52" t="s">
        <v>12</v>
      </c>
      <c r="E101" s="52" t="s">
        <v>12</v>
      </c>
      <c r="F101" s="52" t="s">
        <v>13</v>
      </c>
      <c r="G101" s="52" t="s">
        <v>12</v>
      </c>
      <c r="H101" s="52" t="s">
        <v>12</v>
      </c>
      <c r="I101" s="52" t="s">
        <v>12</v>
      </c>
      <c r="J101" s="52" t="s">
        <v>12</v>
      </c>
      <c r="K101" s="52" t="s">
        <v>12</v>
      </c>
      <c r="L101" s="52" t="s">
        <v>12</v>
      </c>
      <c r="M101" s="52" t="s">
        <v>12</v>
      </c>
      <c r="N101" s="52" t="s">
        <v>12</v>
      </c>
      <c r="O101" s="52" t="s">
        <v>12</v>
      </c>
      <c r="P101" s="52" t="s">
        <v>13</v>
      </c>
      <c r="Q101" s="52" t="s">
        <v>12</v>
      </c>
      <c r="R101" s="52" t="s">
        <v>12</v>
      </c>
      <c r="S101" s="52" t="s">
        <v>12</v>
      </c>
      <c r="T101" s="52" t="s">
        <v>12</v>
      </c>
      <c r="U101" s="52" t="s">
        <v>12</v>
      </c>
      <c r="V101" s="52" t="s">
        <v>12</v>
      </c>
      <c r="W101" s="52" t="s">
        <v>12</v>
      </c>
      <c r="X101" s="52" t="s">
        <v>12</v>
      </c>
      <c r="Y101" s="52" t="s">
        <v>13</v>
      </c>
      <c r="Z101" s="52" t="s">
        <v>12</v>
      </c>
      <c r="AA101" s="52" t="s">
        <v>12</v>
      </c>
      <c r="AB101" s="52" t="s">
        <v>12</v>
      </c>
      <c r="AC101" s="52" t="s">
        <v>12</v>
      </c>
      <c r="AD101" s="52" t="s">
        <v>31</v>
      </c>
      <c r="AE101" s="52" t="s">
        <v>31</v>
      </c>
      <c r="AF101" s="52" t="s">
        <v>31</v>
      </c>
      <c r="AG101" s="52" t="s">
        <v>31</v>
      </c>
      <c r="AH101" s="16">
        <f>COUNTIF(C101:AG101,"Y")</f>
        <v>28</v>
      </c>
      <c r="AI101" s="38"/>
      <c r="AJ101" s="38"/>
      <c r="AK101" s="38"/>
      <c r="AL101" s="38"/>
      <c r="AM101" s="38"/>
      <c r="AN101" s="38"/>
      <c r="AO101" s="38"/>
    </row>
    <row r="102" spans="1:41" x14ac:dyDescent="0.2">
      <c r="A102" s="17" t="s">
        <v>4</v>
      </c>
      <c r="B102" s="2"/>
      <c r="C102" s="53" t="s">
        <v>12</v>
      </c>
      <c r="D102" s="53" t="s">
        <v>12</v>
      </c>
      <c r="E102" s="53" t="s">
        <v>12</v>
      </c>
      <c r="F102" s="53" t="s">
        <v>12</v>
      </c>
      <c r="G102" s="53" t="s">
        <v>12</v>
      </c>
      <c r="H102" s="53" t="s">
        <v>12</v>
      </c>
      <c r="I102" s="53" t="s">
        <v>12</v>
      </c>
      <c r="J102" s="53" t="s">
        <v>12</v>
      </c>
      <c r="K102" s="53" t="s">
        <v>12</v>
      </c>
      <c r="L102" s="53" t="s">
        <v>12</v>
      </c>
      <c r="M102" s="53" t="s">
        <v>12</v>
      </c>
      <c r="N102" s="53" t="s">
        <v>12</v>
      </c>
      <c r="O102" s="53" t="s">
        <v>12</v>
      </c>
      <c r="P102" s="53" t="s">
        <v>12</v>
      </c>
      <c r="Q102" s="53" t="s">
        <v>12</v>
      </c>
      <c r="R102" s="53" t="s">
        <v>12</v>
      </c>
      <c r="S102" s="53" t="s">
        <v>12</v>
      </c>
      <c r="T102" s="53" t="s">
        <v>12</v>
      </c>
      <c r="U102" s="53" t="s">
        <v>12</v>
      </c>
      <c r="V102" s="53" t="s">
        <v>12</v>
      </c>
      <c r="W102" s="53" t="s">
        <v>12</v>
      </c>
      <c r="X102" s="53" t="s">
        <v>12</v>
      </c>
      <c r="Y102" s="53" t="s">
        <v>12</v>
      </c>
      <c r="Z102" s="53" t="s">
        <v>12</v>
      </c>
      <c r="AA102" s="53" t="s">
        <v>12</v>
      </c>
      <c r="AB102" s="53" t="s">
        <v>12</v>
      </c>
      <c r="AC102" s="53" t="s">
        <v>12</v>
      </c>
      <c r="AD102" s="53" t="s">
        <v>32</v>
      </c>
      <c r="AE102" s="53" t="s">
        <v>31</v>
      </c>
      <c r="AF102" s="53" t="s">
        <v>32</v>
      </c>
      <c r="AG102" s="53" t="s">
        <v>32</v>
      </c>
      <c r="AH102" s="18">
        <f>COUNTIF(C102:AG102,"y")</f>
        <v>28</v>
      </c>
      <c r="AI102" s="38"/>
      <c r="AJ102" s="38"/>
      <c r="AK102" s="38"/>
      <c r="AL102" s="38"/>
      <c r="AM102" s="38"/>
      <c r="AN102" s="38"/>
      <c r="AO102" s="38"/>
    </row>
    <row r="103" spans="1:41" x14ac:dyDescent="0.2">
      <c r="A103" s="17" t="s">
        <v>35</v>
      </c>
      <c r="B103" s="2"/>
      <c r="C103" s="54" t="s">
        <v>13</v>
      </c>
      <c r="D103" s="54" t="s">
        <v>13</v>
      </c>
      <c r="E103" s="54" t="s">
        <v>13</v>
      </c>
      <c r="F103" s="54" t="s">
        <v>13</v>
      </c>
      <c r="G103" s="54" t="s">
        <v>13</v>
      </c>
      <c r="H103" s="54" t="s">
        <v>13</v>
      </c>
      <c r="I103" s="54" t="s">
        <v>13</v>
      </c>
      <c r="J103" s="54" t="s">
        <v>13</v>
      </c>
      <c r="K103" s="54" t="s">
        <v>13</v>
      </c>
      <c r="L103" s="54" t="s">
        <v>13</v>
      </c>
      <c r="M103" s="54" t="s">
        <v>13</v>
      </c>
      <c r="N103" s="54" t="s">
        <v>13</v>
      </c>
      <c r="O103" s="54" t="s">
        <v>13</v>
      </c>
      <c r="P103" s="54" t="s">
        <v>13</v>
      </c>
      <c r="Q103" s="54" t="s">
        <v>13</v>
      </c>
      <c r="R103" s="54" t="s">
        <v>13</v>
      </c>
      <c r="S103" s="54" t="s">
        <v>13</v>
      </c>
      <c r="T103" s="54" t="s">
        <v>13</v>
      </c>
      <c r="U103" s="54" t="s">
        <v>13</v>
      </c>
      <c r="V103" s="54" t="s">
        <v>13</v>
      </c>
      <c r="W103" s="54" t="s">
        <v>13</v>
      </c>
      <c r="X103" s="54" t="s">
        <v>13</v>
      </c>
      <c r="Y103" s="54" t="s">
        <v>13</v>
      </c>
      <c r="Z103" s="54" t="s">
        <v>13</v>
      </c>
      <c r="AA103" s="54" t="s">
        <v>13</v>
      </c>
      <c r="AB103" s="54" t="s">
        <v>13</v>
      </c>
      <c r="AC103" s="54" t="s">
        <v>13</v>
      </c>
      <c r="AD103" s="54" t="s">
        <v>32</v>
      </c>
      <c r="AE103" s="54" t="s">
        <v>32</v>
      </c>
      <c r="AF103" s="54" t="s">
        <v>32</v>
      </c>
      <c r="AG103" s="54" t="s">
        <v>32</v>
      </c>
      <c r="AH103" s="18">
        <f>COUNTIF(C103:AG103,"Y")*2</f>
        <v>0</v>
      </c>
      <c r="AI103" s="38"/>
      <c r="AJ103" s="38"/>
      <c r="AK103" s="38"/>
      <c r="AL103" s="38"/>
      <c r="AM103" s="38"/>
      <c r="AN103" s="38"/>
      <c r="AO103" s="38"/>
    </row>
    <row r="104" spans="1:41" x14ac:dyDescent="0.2">
      <c r="A104" s="17" t="s">
        <v>36</v>
      </c>
      <c r="B104" s="2"/>
      <c r="C104" s="55" t="s">
        <v>13</v>
      </c>
      <c r="D104" s="55" t="s">
        <v>13</v>
      </c>
      <c r="E104" s="55" t="s">
        <v>13</v>
      </c>
      <c r="F104" s="55" t="s">
        <v>13</v>
      </c>
      <c r="G104" s="55" t="s">
        <v>13</v>
      </c>
      <c r="H104" s="55" t="s">
        <v>13</v>
      </c>
      <c r="I104" s="55" t="s">
        <v>13</v>
      </c>
      <c r="J104" s="55" t="s">
        <v>13</v>
      </c>
      <c r="K104" s="55" t="s">
        <v>13</v>
      </c>
      <c r="L104" s="55" t="s">
        <v>13</v>
      </c>
      <c r="M104" s="55" t="s">
        <v>13</v>
      </c>
      <c r="N104" s="55" t="s">
        <v>13</v>
      </c>
      <c r="O104" s="55" t="s">
        <v>13</v>
      </c>
      <c r="P104" s="55" t="s">
        <v>13</v>
      </c>
      <c r="Q104" s="55" t="s">
        <v>13</v>
      </c>
      <c r="R104" s="55" t="s">
        <v>13</v>
      </c>
      <c r="S104" s="55" t="s">
        <v>13</v>
      </c>
      <c r="T104" s="55" t="s">
        <v>13</v>
      </c>
      <c r="U104" s="55" t="s">
        <v>13</v>
      </c>
      <c r="V104" s="55" t="s">
        <v>13</v>
      </c>
      <c r="W104" s="55" t="s">
        <v>13</v>
      </c>
      <c r="X104" s="55" t="s">
        <v>13</v>
      </c>
      <c r="Y104" s="55" t="s">
        <v>13</v>
      </c>
      <c r="Z104" s="55" t="s">
        <v>13</v>
      </c>
      <c r="AA104" s="55" t="s">
        <v>13</v>
      </c>
      <c r="AB104" s="55" t="s">
        <v>13</v>
      </c>
      <c r="AC104" s="55" t="s">
        <v>13</v>
      </c>
      <c r="AD104" s="55" t="s">
        <v>32</v>
      </c>
      <c r="AE104" s="55" t="s">
        <v>32</v>
      </c>
      <c r="AF104" s="55" t="s">
        <v>32</v>
      </c>
      <c r="AG104" s="55" t="s">
        <v>32</v>
      </c>
      <c r="AH104" s="18">
        <f>COUNTIF(C104:AG104,"y")*2</f>
        <v>0</v>
      </c>
      <c r="AI104" s="38"/>
      <c r="AJ104" s="38"/>
      <c r="AK104" s="38"/>
      <c r="AL104" s="38"/>
      <c r="AM104" s="38"/>
      <c r="AN104" s="38"/>
      <c r="AO104" s="38"/>
    </row>
    <row r="105" spans="1:41" x14ac:dyDescent="0.2">
      <c r="A105" s="17" t="s">
        <v>20</v>
      </c>
      <c r="B105" s="2"/>
      <c r="C105" s="54" t="s">
        <v>12</v>
      </c>
      <c r="D105" s="54" t="s">
        <v>12</v>
      </c>
      <c r="E105" s="54" t="s">
        <v>12</v>
      </c>
      <c r="F105" s="54" t="s">
        <v>12</v>
      </c>
      <c r="G105" s="54" t="s">
        <v>12</v>
      </c>
      <c r="H105" s="54" t="s">
        <v>12</v>
      </c>
      <c r="I105" s="54" t="s">
        <v>12</v>
      </c>
      <c r="J105" s="54" t="s">
        <v>12</v>
      </c>
      <c r="K105" s="54" t="s">
        <v>12</v>
      </c>
      <c r="L105" s="54" t="s">
        <v>12</v>
      </c>
      <c r="M105" s="54" t="s">
        <v>12</v>
      </c>
      <c r="N105" s="54" t="s">
        <v>12</v>
      </c>
      <c r="O105" s="54" t="s">
        <v>12</v>
      </c>
      <c r="P105" s="54" t="s">
        <v>12</v>
      </c>
      <c r="Q105" s="54" t="s">
        <v>12</v>
      </c>
      <c r="R105" s="54" t="s">
        <v>12</v>
      </c>
      <c r="S105" s="54" t="s">
        <v>12</v>
      </c>
      <c r="T105" s="54" t="s">
        <v>12</v>
      </c>
      <c r="U105" s="54" t="s">
        <v>12</v>
      </c>
      <c r="V105" s="54" t="s">
        <v>12</v>
      </c>
      <c r="W105" s="54" t="s">
        <v>12</v>
      </c>
      <c r="X105" s="54" t="s">
        <v>12</v>
      </c>
      <c r="Y105" s="54" t="s">
        <v>12</v>
      </c>
      <c r="Z105" s="54" t="s">
        <v>12</v>
      </c>
      <c r="AA105" s="54" t="s">
        <v>12</v>
      </c>
      <c r="AB105" s="54" t="s">
        <v>12</v>
      </c>
      <c r="AC105" s="54" t="s">
        <v>12</v>
      </c>
      <c r="AD105" s="54" t="s">
        <v>31</v>
      </c>
      <c r="AE105" s="54" t="s">
        <v>31</v>
      </c>
      <c r="AF105" s="54" t="s">
        <v>31</v>
      </c>
      <c r="AG105" s="54" t="s">
        <v>31</v>
      </c>
      <c r="AH105" s="18">
        <f>COUNTIF(C105:AG105,"y")</f>
        <v>31</v>
      </c>
      <c r="AI105" s="38"/>
      <c r="AJ105" s="38"/>
      <c r="AK105" s="38"/>
      <c r="AL105" s="38"/>
      <c r="AM105" s="38"/>
      <c r="AN105" s="38"/>
      <c r="AO105" s="38"/>
    </row>
    <row r="106" spans="1:41" x14ac:dyDescent="0.2">
      <c r="A106" s="17" t="s">
        <v>10</v>
      </c>
      <c r="B106" s="2"/>
      <c r="C106" s="55" t="s">
        <v>12</v>
      </c>
      <c r="D106" s="55" t="s">
        <v>12</v>
      </c>
      <c r="E106" s="55" t="s">
        <v>12</v>
      </c>
      <c r="F106" s="55" t="s">
        <v>12</v>
      </c>
      <c r="G106" s="55" t="s">
        <v>12</v>
      </c>
      <c r="H106" s="55" t="s">
        <v>12</v>
      </c>
      <c r="I106" s="55" t="s">
        <v>12</v>
      </c>
      <c r="J106" s="55" t="s">
        <v>12</v>
      </c>
      <c r="K106" s="55" t="s">
        <v>12</v>
      </c>
      <c r="L106" s="55" t="s">
        <v>12</v>
      </c>
      <c r="M106" s="55" t="s">
        <v>12</v>
      </c>
      <c r="N106" s="55" t="s">
        <v>12</v>
      </c>
      <c r="O106" s="55" t="s">
        <v>12</v>
      </c>
      <c r="P106" s="55" t="s">
        <v>12</v>
      </c>
      <c r="Q106" s="55" t="s">
        <v>12</v>
      </c>
      <c r="R106" s="55" t="s">
        <v>12</v>
      </c>
      <c r="S106" s="55" t="s">
        <v>12</v>
      </c>
      <c r="T106" s="55" t="s">
        <v>12</v>
      </c>
      <c r="U106" s="55" t="s">
        <v>12</v>
      </c>
      <c r="V106" s="55" t="s">
        <v>12</v>
      </c>
      <c r="W106" s="55" t="s">
        <v>12</v>
      </c>
      <c r="X106" s="55" t="s">
        <v>12</v>
      </c>
      <c r="Y106" s="55" t="s">
        <v>12</v>
      </c>
      <c r="Z106" s="55" t="s">
        <v>12</v>
      </c>
      <c r="AA106" s="55" t="s">
        <v>12</v>
      </c>
      <c r="AB106" s="55" t="s">
        <v>12</v>
      </c>
      <c r="AC106" s="55" t="s">
        <v>12</v>
      </c>
      <c r="AD106" s="55" t="s">
        <v>31</v>
      </c>
      <c r="AE106" s="55" t="s">
        <v>31</v>
      </c>
      <c r="AF106" s="55" t="s">
        <v>31</v>
      </c>
      <c r="AG106" s="55" t="s">
        <v>31</v>
      </c>
      <c r="AH106" s="18">
        <f>COUNTIF(C106:AG106,"y")</f>
        <v>31</v>
      </c>
      <c r="AI106" s="38"/>
      <c r="AJ106" s="38"/>
      <c r="AK106" s="38"/>
      <c r="AL106" s="38"/>
      <c r="AM106" s="38"/>
      <c r="AN106" s="38"/>
      <c r="AO106" s="38"/>
    </row>
    <row r="107" spans="1:41" x14ac:dyDescent="0.2">
      <c r="A107" s="17" t="s">
        <v>9</v>
      </c>
      <c r="B107" s="2"/>
      <c r="C107" s="54" t="s">
        <v>13</v>
      </c>
      <c r="D107" s="54" t="s">
        <v>13</v>
      </c>
      <c r="E107" s="54" t="s">
        <v>13</v>
      </c>
      <c r="F107" s="54" t="s">
        <v>13</v>
      </c>
      <c r="G107" s="54" t="s">
        <v>13</v>
      </c>
      <c r="H107" s="54" t="s">
        <v>13</v>
      </c>
      <c r="I107" s="54" t="s">
        <v>13</v>
      </c>
      <c r="J107" s="54" t="s">
        <v>13</v>
      </c>
      <c r="K107" s="54" t="s">
        <v>13</v>
      </c>
      <c r="L107" s="54" t="s">
        <v>13</v>
      </c>
      <c r="M107" s="54" t="s">
        <v>13</v>
      </c>
      <c r="N107" s="54" t="s">
        <v>13</v>
      </c>
      <c r="O107" s="54" t="s">
        <v>13</v>
      </c>
      <c r="P107" s="54" t="s">
        <v>13</v>
      </c>
      <c r="Q107" s="54" t="s">
        <v>13</v>
      </c>
      <c r="R107" s="54" t="s">
        <v>13</v>
      </c>
      <c r="S107" s="54" t="s">
        <v>13</v>
      </c>
      <c r="T107" s="54" t="s">
        <v>12</v>
      </c>
      <c r="U107" s="54" t="s">
        <v>13</v>
      </c>
      <c r="V107" s="54" t="s">
        <v>13</v>
      </c>
      <c r="W107" s="54" t="s">
        <v>13</v>
      </c>
      <c r="X107" s="54" t="s">
        <v>13</v>
      </c>
      <c r="Y107" s="54" t="s">
        <v>13</v>
      </c>
      <c r="Z107" s="54" t="s">
        <v>13</v>
      </c>
      <c r="AA107" s="54" t="s">
        <v>13</v>
      </c>
      <c r="AB107" s="54" t="s">
        <v>13</v>
      </c>
      <c r="AC107" s="54" t="s">
        <v>13</v>
      </c>
      <c r="AD107" s="54" t="s">
        <v>32</v>
      </c>
      <c r="AE107" s="54" t="s">
        <v>32</v>
      </c>
      <c r="AF107" s="54" t="s">
        <v>32</v>
      </c>
      <c r="AG107" s="54" t="s">
        <v>31</v>
      </c>
      <c r="AH107" s="18">
        <f>COUNTIF(C107:AG107,"y")</f>
        <v>2</v>
      </c>
      <c r="AI107" s="38"/>
      <c r="AJ107" s="38"/>
      <c r="AK107" s="38"/>
      <c r="AL107" s="38"/>
      <c r="AM107" s="38"/>
      <c r="AN107" s="38"/>
      <c r="AO107" s="38"/>
    </row>
    <row r="108" spans="1:41" x14ac:dyDescent="0.2">
      <c r="A108" s="17" t="s">
        <v>21</v>
      </c>
      <c r="B108" s="2"/>
      <c r="C108" s="53" t="s">
        <v>12</v>
      </c>
      <c r="D108" s="53" t="s">
        <v>12</v>
      </c>
      <c r="E108" s="53" t="s">
        <v>12</v>
      </c>
      <c r="F108" s="53" t="s">
        <v>13</v>
      </c>
      <c r="G108" s="53" t="s">
        <v>13</v>
      </c>
      <c r="H108" s="53" t="s">
        <v>13</v>
      </c>
      <c r="I108" s="53" t="s">
        <v>13</v>
      </c>
      <c r="J108" s="53" t="s">
        <v>12</v>
      </c>
      <c r="K108" s="53" t="s">
        <v>12</v>
      </c>
      <c r="L108" s="53" t="s">
        <v>13</v>
      </c>
      <c r="M108" s="53" t="s">
        <v>13</v>
      </c>
      <c r="N108" s="53" t="s">
        <v>13</v>
      </c>
      <c r="O108" s="53" t="s">
        <v>13</v>
      </c>
      <c r="P108" s="53" t="s">
        <v>13</v>
      </c>
      <c r="Q108" s="53" t="s">
        <v>13</v>
      </c>
      <c r="R108" s="53" t="s">
        <v>13</v>
      </c>
      <c r="S108" s="53" t="s">
        <v>12</v>
      </c>
      <c r="T108" s="53" t="s">
        <v>13</v>
      </c>
      <c r="U108" s="53" t="s">
        <v>13</v>
      </c>
      <c r="V108" s="53" t="s">
        <v>13</v>
      </c>
      <c r="W108" s="53" t="s">
        <v>13</v>
      </c>
      <c r="X108" s="53" t="s">
        <v>13</v>
      </c>
      <c r="Y108" s="53" t="s">
        <v>13</v>
      </c>
      <c r="Z108" s="53" t="s">
        <v>13</v>
      </c>
      <c r="AA108" s="53" t="s">
        <v>13</v>
      </c>
      <c r="AB108" s="53" t="s">
        <v>13</v>
      </c>
      <c r="AC108" s="53" t="s">
        <v>13</v>
      </c>
      <c r="AD108" s="53" t="s">
        <v>31</v>
      </c>
      <c r="AE108" s="53" t="s">
        <v>31</v>
      </c>
      <c r="AF108" s="53" t="s">
        <v>31</v>
      </c>
      <c r="AG108" s="53" t="s">
        <v>32</v>
      </c>
      <c r="AH108" s="18">
        <f>COUNTIF(C108:AG108,"y")</f>
        <v>9</v>
      </c>
      <c r="AI108" s="38"/>
      <c r="AJ108" s="38"/>
      <c r="AK108" s="38"/>
      <c r="AL108" s="38"/>
      <c r="AM108" s="38"/>
      <c r="AN108" s="38"/>
      <c r="AO108" s="38"/>
    </row>
    <row r="109" spans="1:41" x14ac:dyDescent="0.2">
      <c r="A109" s="17" t="s">
        <v>24</v>
      </c>
      <c r="B109" s="2"/>
      <c r="C109" s="52" t="s">
        <v>12</v>
      </c>
      <c r="D109" s="52" t="s">
        <v>12</v>
      </c>
      <c r="E109" s="52" t="s">
        <v>12</v>
      </c>
      <c r="F109" s="52" t="s">
        <v>12</v>
      </c>
      <c r="G109" s="52" t="s">
        <v>12</v>
      </c>
      <c r="H109" s="52" t="s">
        <v>12</v>
      </c>
      <c r="I109" s="52" t="s">
        <v>12</v>
      </c>
      <c r="J109" s="52" t="s">
        <v>12</v>
      </c>
      <c r="K109" s="52" t="s">
        <v>12</v>
      </c>
      <c r="L109" s="52" t="s">
        <v>12</v>
      </c>
      <c r="M109" s="52" t="s">
        <v>12</v>
      </c>
      <c r="N109" s="52" t="s">
        <v>12</v>
      </c>
      <c r="O109" s="52" t="s">
        <v>12</v>
      </c>
      <c r="P109" s="52" t="s">
        <v>12</v>
      </c>
      <c r="Q109" s="52" t="s">
        <v>12</v>
      </c>
      <c r="R109" s="52" t="s">
        <v>13</v>
      </c>
      <c r="S109" s="52" t="s">
        <v>13</v>
      </c>
      <c r="T109" s="52" t="s">
        <v>12</v>
      </c>
      <c r="U109" s="52" t="s">
        <v>12</v>
      </c>
      <c r="V109" s="52" t="s">
        <v>12</v>
      </c>
      <c r="W109" s="52" t="s">
        <v>12</v>
      </c>
      <c r="X109" s="52" t="s">
        <v>12</v>
      </c>
      <c r="Y109" s="52" t="s">
        <v>12</v>
      </c>
      <c r="Z109" s="52" t="s">
        <v>12</v>
      </c>
      <c r="AA109" s="52" t="s">
        <v>12</v>
      </c>
      <c r="AB109" s="52" t="s">
        <v>13</v>
      </c>
      <c r="AC109" s="52" t="s">
        <v>13</v>
      </c>
      <c r="AD109" s="52" t="s">
        <v>31</v>
      </c>
      <c r="AE109" s="52" t="s">
        <v>31</v>
      </c>
      <c r="AF109" s="52" t="s">
        <v>31</v>
      </c>
      <c r="AG109" s="52" t="s">
        <v>31</v>
      </c>
      <c r="AH109" s="18">
        <f>COUNTIF(C109:AG109,"y")*2</f>
        <v>54</v>
      </c>
      <c r="AI109" s="38"/>
      <c r="AJ109" s="38"/>
      <c r="AK109" s="38"/>
      <c r="AL109" s="38"/>
      <c r="AM109" s="38"/>
      <c r="AN109" s="38"/>
      <c r="AO109" s="38"/>
    </row>
    <row r="110" spans="1:41" ht="16" thickBot="1" x14ac:dyDescent="0.25">
      <c r="A110" s="44" t="s">
        <v>18</v>
      </c>
      <c r="B110" s="31"/>
      <c r="C110" s="10">
        <f>AH110/AH100</f>
        <v>5.903225806451613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45">
        <f>SUM(AH101:AH109)</f>
        <v>183</v>
      </c>
      <c r="AI110" s="38"/>
      <c r="AJ110" s="38"/>
      <c r="AK110" s="38"/>
      <c r="AL110" s="38"/>
      <c r="AM110" s="38"/>
      <c r="AN110" s="38"/>
      <c r="AO110" s="38"/>
    </row>
    <row r="111" spans="1:4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38"/>
      <c r="AJ111" s="38"/>
      <c r="AK111" s="38"/>
      <c r="AL111" s="38"/>
      <c r="AM111" s="38"/>
      <c r="AN111" s="38"/>
      <c r="AO111" s="38"/>
    </row>
    <row r="112" spans="1:41" ht="16" thickBot="1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38"/>
      <c r="AJ112" s="38"/>
      <c r="AK112" s="38"/>
      <c r="AL112" s="38"/>
      <c r="AM112" s="38"/>
      <c r="AN112" s="38"/>
      <c r="AO112" s="38"/>
    </row>
    <row r="113" spans="1:41" x14ac:dyDescent="0.2">
      <c r="A113" s="37" t="s">
        <v>28</v>
      </c>
      <c r="B113" s="28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5"/>
      <c r="AI113" s="38"/>
      <c r="AJ113" s="38"/>
      <c r="AK113" s="38"/>
      <c r="AL113" s="38"/>
      <c r="AM113" s="38"/>
      <c r="AN113" s="38"/>
      <c r="AO113" s="38"/>
    </row>
    <row r="114" spans="1:41" x14ac:dyDescent="0.2">
      <c r="A114" s="29" t="s">
        <v>15</v>
      </c>
      <c r="B114" s="26"/>
      <c r="C114" s="27">
        <v>1</v>
      </c>
      <c r="D114" s="27">
        <v>2</v>
      </c>
      <c r="E114" s="27">
        <v>3</v>
      </c>
      <c r="F114" s="27">
        <v>4</v>
      </c>
      <c r="G114" s="27">
        <v>5</v>
      </c>
      <c r="H114" s="27">
        <v>6</v>
      </c>
      <c r="I114" s="27">
        <v>7</v>
      </c>
      <c r="J114" s="27">
        <v>8</v>
      </c>
      <c r="K114" s="27">
        <v>9</v>
      </c>
      <c r="L114" s="27">
        <v>10</v>
      </c>
      <c r="M114" s="27">
        <v>11</v>
      </c>
      <c r="N114" s="27">
        <v>12</v>
      </c>
      <c r="O114" s="27">
        <v>13</v>
      </c>
      <c r="P114" s="27">
        <v>14</v>
      </c>
      <c r="Q114" s="27">
        <v>15</v>
      </c>
      <c r="R114" s="27">
        <v>16</v>
      </c>
      <c r="S114" s="27">
        <v>17</v>
      </c>
      <c r="T114" s="27">
        <v>18</v>
      </c>
      <c r="U114" s="27">
        <v>19</v>
      </c>
      <c r="V114" s="27">
        <v>20</v>
      </c>
      <c r="W114" s="27">
        <v>21</v>
      </c>
      <c r="X114" s="27">
        <v>22</v>
      </c>
      <c r="Y114" s="27">
        <v>23</v>
      </c>
      <c r="Z114" s="27">
        <v>24</v>
      </c>
      <c r="AA114" s="27">
        <v>25</v>
      </c>
      <c r="AB114" s="27">
        <v>26</v>
      </c>
      <c r="AC114" s="27">
        <v>27</v>
      </c>
      <c r="AD114" s="27">
        <v>28</v>
      </c>
      <c r="AE114" s="27">
        <v>29</v>
      </c>
      <c r="AF114" s="27">
        <v>30</v>
      </c>
      <c r="AG114" s="27">
        <v>31</v>
      </c>
      <c r="AH114" s="33"/>
      <c r="AI114" s="38"/>
      <c r="AJ114" s="38"/>
      <c r="AK114" s="38"/>
      <c r="AL114" s="38"/>
      <c r="AM114" s="38"/>
      <c r="AN114" s="38"/>
      <c r="AO114" s="38"/>
    </row>
    <row r="115" spans="1:41" ht="16" thickBot="1" x14ac:dyDescent="0.25">
      <c r="A115" s="30" t="s">
        <v>1</v>
      </c>
      <c r="B115" s="11"/>
      <c r="C115" s="12" t="s">
        <v>12</v>
      </c>
      <c r="D115" s="12" t="s">
        <v>12</v>
      </c>
      <c r="E115" s="12" t="s">
        <v>12</v>
      </c>
      <c r="F115" s="12" t="s">
        <v>12</v>
      </c>
      <c r="G115" s="12" t="s">
        <v>12</v>
      </c>
      <c r="H115" s="12" t="s">
        <v>12</v>
      </c>
      <c r="I115" s="12" t="s">
        <v>12</v>
      </c>
      <c r="J115" s="12" t="s">
        <v>12</v>
      </c>
      <c r="K115" s="12" t="s">
        <v>12</v>
      </c>
      <c r="L115" s="12" t="s">
        <v>12</v>
      </c>
      <c r="M115" s="12" t="s">
        <v>12</v>
      </c>
      <c r="N115" s="12" t="s">
        <v>12</v>
      </c>
      <c r="O115" s="12" t="s">
        <v>12</v>
      </c>
      <c r="P115" s="12" t="s">
        <v>12</v>
      </c>
      <c r="Q115" s="12" t="s">
        <v>12</v>
      </c>
      <c r="R115" s="12" t="s">
        <v>12</v>
      </c>
      <c r="S115" s="12" t="s">
        <v>12</v>
      </c>
      <c r="T115" s="12" t="s">
        <v>12</v>
      </c>
      <c r="U115" s="12" t="s">
        <v>12</v>
      </c>
      <c r="V115" s="12" t="s">
        <v>12</v>
      </c>
      <c r="W115" s="12" t="s">
        <v>12</v>
      </c>
      <c r="X115" s="12" t="s">
        <v>12</v>
      </c>
      <c r="Y115" s="12" t="s">
        <v>12</v>
      </c>
      <c r="Z115" s="12" t="s">
        <v>12</v>
      </c>
      <c r="AA115" s="12" t="s">
        <v>12</v>
      </c>
      <c r="AB115" s="12" t="s">
        <v>12</v>
      </c>
      <c r="AC115" s="12" t="s">
        <v>12</v>
      </c>
      <c r="AD115" s="12" t="s">
        <v>12</v>
      </c>
      <c r="AE115" s="12" t="s">
        <v>12</v>
      </c>
      <c r="AF115" s="12" t="s">
        <v>12</v>
      </c>
      <c r="AG115" s="12" t="s">
        <v>12</v>
      </c>
      <c r="AH115" s="36">
        <f>COUNTIF(C115:AG115,"Y")</f>
        <v>31</v>
      </c>
      <c r="AI115" s="38"/>
      <c r="AJ115" s="38"/>
      <c r="AK115" s="38"/>
      <c r="AL115" s="38"/>
      <c r="AM115" s="38"/>
      <c r="AN115" s="38"/>
      <c r="AO115" s="38"/>
    </row>
    <row r="116" spans="1:41" ht="17" x14ac:dyDescent="0.2">
      <c r="A116" s="13" t="s">
        <v>2</v>
      </c>
      <c r="B116" s="14"/>
      <c r="C116" s="58" t="s">
        <v>32</v>
      </c>
      <c r="D116" s="52" t="s">
        <v>32</v>
      </c>
      <c r="E116" s="52" t="s">
        <v>32</v>
      </c>
      <c r="F116" s="52" t="s">
        <v>13</v>
      </c>
      <c r="G116" s="52" t="s">
        <v>12</v>
      </c>
      <c r="H116" s="52" t="s">
        <v>12</v>
      </c>
      <c r="I116" s="52" t="s">
        <v>12</v>
      </c>
      <c r="J116" s="52" t="s">
        <v>32</v>
      </c>
      <c r="K116" s="52" t="s">
        <v>32</v>
      </c>
      <c r="L116" s="52" t="s">
        <v>12</v>
      </c>
      <c r="M116" s="52" t="s">
        <v>12</v>
      </c>
      <c r="N116" s="52" t="s">
        <v>12</v>
      </c>
      <c r="O116" s="52" t="s">
        <v>12</v>
      </c>
      <c r="P116" s="52" t="s">
        <v>32</v>
      </c>
      <c r="Q116" s="52" t="s">
        <v>32</v>
      </c>
      <c r="R116" s="52" t="s">
        <v>32</v>
      </c>
      <c r="S116" s="52" t="s">
        <v>32</v>
      </c>
      <c r="T116" s="52" t="s">
        <v>12</v>
      </c>
      <c r="U116" s="52" t="s">
        <v>12</v>
      </c>
      <c r="V116" s="52" t="s">
        <v>12</v>
      </c>
      <c r="W116" s="52" t="s">
        <v>12</v>
      </c>
      <c r="X116" s="52" t="s">
        <v>12</v>
      </c>
      <c r="Y116" s="52" t="s">
        <v>32</v>
      </c>
      <c r="Z116" s="52" t="s">
        <v>32</v>
      </c>
      <c r="AA116" s="52" t="s">
        <v>12</v>
      </c>
      <c r="AB116" s="52" t="s">
        <v>12</v>
      </c>
      <c r="AC116" s="52" t="s">
        <v>12</v>
      </c>
      <c r="AD116" s="52" t="s">
        <v>32</v>
      </c>
      <c r="AE116" s="52" t="s">
        <v>32</v>
      </c>
      <c r="AF116" s="52" t="s">
        <v>32</v>
      </c>
      <c r="AG116" s="52" t="s">
        <v>32</v>
      </c>
      <c r="AH116" s="16">
        <f>COUNTIF(C116:AG116,"Y")</f>
        <v>15</v>
      </c>
      <c r="AI116" s="38"/>
      <c r="AJ116" s="38"/>
      <c r="AK116" s="38"/>
      <c r="AL116" s="38"/>
      <c r="AM116" s="38"/>
      <c r="AN116" s="38"/>
      <c r="AO116" s="38"/>
    </row>
    <row r="117" spans="1:41" x14ac:dyDescent="0.2">
      <c r="A117" s="17" t="s">
        <v>23</v>
      </c>
      <c r="B117" s="2"/>
      <c r="C117" s="53" t="s">
        <v>31</v>
      </c>
      <c r="D117" s="53" t="s">
        <v>32</v>
      </c>
      <c r="E117" s="53" t="s">
        <v>32</v>
      </c>
      <c r="F117" s="53" t="s">
        <v>13</v>
      </c>
      <c r="G117" s="53" t="s">
        <v>13</v>
      </c>
      <c r="H117" s="53" t="s">
        <v>12</v>
      </c>
      <c r="I117" s="53" t="s">
        <v>13</v>
      </c>
      <c r="J117" s="53" t="s">
        <v>31</v>
      </c>
      <c r="K117" s="53" t="s">
        <v>31</v>
      </c>
      <c r="L117" s="53" t="s">
        <v>13</v>
      </c>
      <c r="M117" s="53" t="s">
        <v>13</v>
      </c>
      <c r="N117" s="53" t="s">
        <v>13</v>
      </c>
      <c r="O117" s="53" t="s">
        <v>12</v>
      </c>
      <c r="P117" s="53" t="s">
        <v>31</v>
      </c>
      <c r="Q117" s="53" t="s">
        <v>32</v>
      </c>
      <c r="R117" s="53" t="s">
        <v>31</v>
      </c>
      <c r="S117" s="53" t="s">
        <v>31</v>
      </c>
      <c r="T117" s="53" t="s">
        <v>13</v>
      </c>
      <c r="U117" s="53" t="s">
        <v>13</v>
      </c>
      <c r="V117" s="53" t="s">
        <v>13</v>
      </c>
      <c r="W117" s="53" t="s">
        <v>12</v>
      </c>
      <c r="X117" s="53" t="s">
        <v>13</v>
      </c>
      <c r="Y117" s="53" t="s">
        <v>31</v>
      </c>
      <c r="Z117" s="53" t="s">
        <v>31</v>
      </c>
      <c r="AA117" s="53" t="s">
        <v>13</v>
      </c>
      <c r="AB117" s="53" t="s">
        <v>13</v>
      </c>
      <c r="AC117" s="53" t="s">
        <v>12</v>
      </c>
      <c r="AD117" s="53" t="s">
        <v>32</v>
      </c>
      <c r="AE117" s="53" t="s">
        <v>32</v>
      </c>
      <c r="AF117" s="53" t="s">
        <v>31</v>
      </c>
      <c r="AG117" s="53" t="s">
        <v>31</v>
      </c>
      <c r="AH117" s="18">
        <f>COUNTIF(C117:AG117,"y")*2</f>
        <v>28</v>
      </c>
      <c r="AI117" s="38"/>
      <c r="AJ117" s="38"/>
      <c r="AK117" s="38"/>
      <c r="AL117" s="38"/>
      <c r="AM117" s="38"/>
      <c r="AN117" s="38"/>
      <c r="AO117" s="38"/>
    </row>
    <row r="118" spans="1:41" x14ac:dyDescent="0.2">
      <c r="A118" s="17" t="s">
        <v>4</v>
      </c>
      <c r="B118" s="2"/>
      <c r="C118" s="52" t="s">
        <v>31</v>
      </c>
      <c r="D118" s="52" t="s">
        <v>31</v>
      </c>
      <c r="E118" s="52" t="s">
        <v>32</v>
      </c>
      <c r="F118" s="52" t="s">
        <v>12</v>
      </c>
      <c r="G118" s="52" t="s">
        <v>12</v>
      </c>
      <c r="H118" s="52" t="s">
        <v>12</v>
      </c>
      <c r="I118" s="52" t="s">
        <v>12</v>
      </c>
      <c r="J118" s="52" t="s">
        <v>31</v>
      </c>
      <c r="K118" s="52" t="s">
        <v>31</v>
      </c>
      <c r="L118" s="52" t="s">
        <v>12</v>
      </c>
      <c r="M118" s="52" t="s">
        <v>12</v>
      </c>
      <c r="N118" s="52" t="s">
        <v>12</v>
      </c>
      <c r="O118" s="52" t="s">
        <v>12</v>
      </c>
      <c r="P118" s="52" t="s">
        <v>31</v>
      </c>
      <c r="Q118" s="52" t="s">
        <v>31</v>
      </c>
      <c r="R118" s="52" t="s">
        <v>31</v>
      </c>
      <c r="S118" s="52" t="s">
        <v>32</v>
      </c>
      <c r="T118" s="52" t="s">
        <v>12</v>
      </c>
      <c r="U118" s="52" t="s">
        <v>12</v>
      </c>
      <c r="V118" s="52" t="s">
        <v>12</v>
      </c>
      <c r="W118" s="52" t="s">
        <v>12</v>
      </c>
      <c r="X118" s="52" t="s">
        <v>12</v>
      </c>
      <c r="Y118" s="52" t="s">
        <v>31</v>
      </c>
      <c r="Z118" s="52" t="s">
        <v>32</v>
      </c>
      <c r="AA118" s="52" t="s">
        <v>12</v>
      </c>
      <c r="AB118" s="52" t="s">
        <v>12</v>
      </c>
      <c r="AC118" s="52" t="s">
        <v>12</v>
      </c>
      <c r="AD118" s="52" t="s">
        <v>31</v>
      </c>
      <c r="AE118" s="52" t="s">
        <v>31</v>
      </c>
      <c r="AF118" s="52" t="s">
        <v>31</v>
      </c>
      <c r="AG118" s="52" t="s">
        <v>31</v>
      </c>
      <c r="AH118" s="18">
        <f>COUNTIF(C118:AG118,"Y")</f>
        <v>28</v>
      </c>
      <c r="AI118" s="38"/>
      <c r="AJ118" s="38"/>
      <c r="AK118" s="38"/>
      <c r="AL118" s="38"/>
      <c r="AM118" s="38"/>
      <c r="AN118" s="38"/>
      <c r="AO118" s="38"/>
    </row>
    <row r="119" spans="1:41" x14ac:dyDescent="0.2">
      <c r="A119" s="17" t="s">
        <v>3</v>
      </c>
      <c r="B119" s="2"/>
      <c r="C119" s="53" t="s">
        <v>32</v>
      </c>
      <c r="D119" s="53" t="s">
        <v>31</v>
      </c>
      <c r="E119" s="53" t="s">
        <v>32</v>
      </c>
      <c r="F119" s="53" t="s">
        <v>13</v>
      </c>
      <c r="G119" s="53" t="s">
        <v>12</v>
      </c>
      <c r="H119" s="53" t="s">
        <v>13</v>
      </c>
      <c r="I119" s="53" t="s">
        <v>12</v>
      </c>
      <c r="J119" s="53" t="s">
        <v>31</v>
      </c>
      <c r="K119" s="53" t="s">
        <v>32</v>
      </c>
      <c r="L119" s="53" t="s">
        <v>13</v>
      </c>
      <c r="M119" s="53" t="s">
        <v>13</v>
      </c>
      <c r="N119" s="53" t="s">
        <v>12</v>
      </c>
      <c r="O119" s="53" t="s">
        <v>13</v>
      </c>
      <c r="P119" s="53" t="s">
        <v>31</v>
      </c>
      <c r="Q119" s="53" t="s">
        <v>31</v>
      </c>
      <c r="R119" s="53" t="s">
        <v>31</v>
      </c>
      <c r="S119" s="53" t="s">
        <v>31</v>
      </c>
      <c r="T119" s="53" t="s">
        <v>13</v>
      </c>
      <c r="U119" s="53" t="s">
        <v>13</v>
      </c>
      <c r="V119" s="53" t="s">
        <v>12</v>
      </c>
      <c r="W119" s="53" t="s">
        <v>13</v>
      </c>
      <c r="X119" s="53" t="s">
        <v>12</v>
      </c>
      <c r="Y119" s="53" t="s">
        <v>32</v>
      </c>
      <c r="Z119" s="53" t="s">
        <v>31</v>
      </c>
      <c r="AA119" s="53" t="s">
        <v>12</v>
      </c>
      <c r="AB119" s="53" t="s">
        <v>12</v>
      </c>
      <c r="AC119" s="53" t="s">
        <v>13</v>
      </c>
      <c r="AD119" s="53" t="s">
        <v>32</v>
      </c>
      <c r="AE119" s="53" t="s">
        <v>32</v>
      </c>
      <c r="AF119" s="53" t="s">
        <v>31</v>
      </c>
      <c r="AG119" s="53" t="s">
        <v>31</v>
      </c>
      <c r="AH119" s="18">
        <f>COUNTIF(C119:AG119,"y")</f>
        <v>16</v>
      </c>
      <c r="AI119" s="38"/>
      <c r="AJ119" s="38"/>
      <c r="AK119" s="38"/>
      <c r="AL119" s="38"/>
      <c r="AM119" s="38"/>
      <c r="AN119" s="38"/>
      <c r="AO119" s="38"/>
    </row>
    <row r="120" spans="1:41" x14ac:dyDescent="0.2">
      <c r="A120" s="17" t="s">
        <v>20</v>
      </c>
      <c r="B120" s="2"/>
      <c r="C120" s="52" t="s">
        <v>31</v>
      </c>
      <c r="D120" s="52" t="s">
        <v>31</v>
      </c>
      <c r="E120" s="52" t="s">
        <v>31</v>
      </c>
      <c r="F120" s="52" t="s">
        <v>12</v>
      </c>
      <c r="G120" s="52" t="s">
        <v>12</v>
      </c>
      <c r="H120" s="52" t="s">
        <v>12</v>
      </c>
      <c r="I120" s="52" t="s">
        <v>12</v>
      </c>
      <c r="J120" s="52" t="s">
        <v>31</v>
      </c>
      <c r="K120" s="52" t="s">
        <v>31</v>
      </c>
      <c r="L120" s="52" t="s">
        <v>12</v>
      </c>
      <c r="M120" s="52" t="s">
        <v>12</v>
      </c>
      <c r="N120" s="52" t="s">
        <v>12</v>
      </c>
      <c r="O120" s="52" t="s">
        <v>12</v>
      </c>
      <c r="P120" s="52" t="s">
        <v>31</v>
      </c>
      <c r="Q120" s="52" t="s">
        <v>31</v>
      </c>
      <c r="R120" s="52" t="s">
        <v>31</v>
      </c>
      <c r="S120" s="52" t="s">
        <v>31</v>
      </c>
      <c r="T120" s="52" t="s">
        <v>12</v>
      </c>
      <c r="U120" s="52" t="s">
        <v>12</v>
      </c>
      <c r="V120" s="52" t="s">
        <v>12</v>
      </c>
      <c r="W120" s="52" t="s">
        <v>12</v>
      </c>
      <c r="X120" s="52" t="s">
        <v>12</v>
      </c>
      <c r="Y120" s="52" t="s">
        <v>31</v>
      </c>
      <c r="Z120" s="52" t="s">
        <v>31</v>
      </c>
      <c r="AA120" s="52" t="s">
        <v>12</v>
      </c>
      <c r="AB120" s="52" t="s">
        <v>12</v>
      </c>
      <c r="AC120" s="52" t="s">
        <v>12</v>
      </c>
      <c r="AD120" s="52" t="s">
        <v>31</v>
      </c>
      <c r="AE120" s="52" t="s">
        <v>31</v>
      </c>
      <c r="AF120" s="52" t="s">
        <v>31</v>
      </c>
      <c r="AG120" s="52" t="s">
        <v>31</v>
      </c>
      <c r="AH120" s="18">
        <f>COUNTIF(C120:AG120,"y")</f>
        <v>31</v>
      </c>
      <c r="AI120" s="38"/>
      <c r="AJ120" s="38"/>
      <c r="AK120" s="38"/>
      <c r="AL120" s="38"/>
      <c r="AM120" s="38"/>
      <c r="AN120" s="38"/>
      <c r="AO120" s="38"/>
    </row>
    <row r="121" spans="1:41" x14ac:dyDescent="0.2">
      <c r="A121" s="17" t="s">
        <v>10</v>
      </c>
      <c r="B121" s="2"/>
      <c r="C121" s="53" t="s">
        <v>31</v>
      </c>
      <c r="D121" s="53" t="s">
        <v>31</v>
      </c>
      <c r="E121" s="53" t="s">
        <v>31</v>
      </c>
      <c r="F121" s="53" t="s">
        <v>12</v>
      </c>
      <c r="G121" s="53" t="s">
        <v>12</v>
      </c>
      <c r="H121" s="53" t="s">
        <v>12</v>
      </c>
      <c r="I121" s="53" t="s">
        <v>12</v>
      </c>
      <c r="J121" s="53" t="s">
        <v>31</v>
      </c>
      <c r="K121" s="53" t="s">
        <v>31</v>
      </c>
      <c r="L121" s="53" t="s">
        <v>12</v>
      </c>
      <c r="M121" s="53" t="s">
        <v>12</v>
      </c>
      <c r="N121" s="53" t="s">
        <v>12</v>
      </c>
      <c r="O121" s="53" t="s">
        <v>12</v>
      </c>
      <c r="P121" s="53" t="s">
        <v>31</v>
      </c>
      <c r="Q121" s="53" t="s">
        <v>31</v>
      </c>
      <c r="R121" s="53" t="s">
        <v>31</v>
      </c>
      <c r="S121" s="53" t="s">
        <v>31</v>
      </c>
      <c r="T121" s="53" t="s">
        <v>12</v>
      </c>
      <c r="U121" s="53" t="s">
        <v>12</v>
      </c>
      <c r="V121" s="53" t="s">
        <v>12</v>
      </c>
      <c r="W121" s="53" t="s">
        <v>12</v>
      </c>
      <c r="X121" s="53" t="s">
        <v>12</v>
      </c>
      <c r="Y121" s="53" t="s">
        <v>31</v>
      </c>
      <c r="Z121" s="53" t="s">
        <v>31</v>
      </c>
      <c r="AA121" s="53" t="s">
        <v>12</v>
      </c>
      <c r="AB121" s="53" t="s">
        <v>12</v>
      </c>
      <c r="AC121" s="53" t="s">
        <v>12</v>
      </c>
      <c r="AD121" s="53" t="s">
        <v>31</v>
      </c>
      <c r="AE121" s="53" t="s">
        <v>31</v>
      </c>
      <c r="AF121" s="53" t="s">
        <v>31</v>
      </c>
      <c r="AG121" s="53" t="s">
        <v>31</v>
      </c>
      <c r="AH121" s="18">
        <f>COUNTIF(C121:AG121,"y")</f>
        <v>31</v>
      </c>
      <c r="AI121" s="38"/>
      <c r="AJ121" s="38"/>
      <c r="AK121" s="38"/>
      <c r="AL121" s="38"/>
      <c r="AM121" s="38"/>
      <c r="AN121" s="38"/>
      <c r="AO121" s="38"/>
    </row>
    <row r="122" spans="1:41" x14ac:dyDescent="0.2">
      <c r="A122" s="17" t="s">
        <v>9</v>
      </c>
      <c r="B122" s="2"/>
      <c r="C122" s="52" t="s">
        <v>32</v>
      </c>
      <c r="D122" s="52" t="s">
        <v>32</v>
      </c>
      <c r="E122" s="52" t="s">
        <v>31</v>
      </c>
      <c r="F122" s="52" t="s">
        <v>12</v>
      </c>
      <c r="G122" s="52" t="s">
        <v>13</v>
      </c>
      <c r="H122" s="52" t="s">
        <v>13</v>
      </c>
      <c r="I122" s="52" t="s">
        <v>13</v>
      </c>
      <c r="J122" s="52" t="s">
        <v>32</v>
      </c>
      <c r="K122" s="52" t="s">
        <v>32</v>
      </c>
      <c r="L122" s="52" t="s">
        <v>13</v>
      </c>
      <c r="M122" s="52" t="s">
        <v>12</v>
      </c>
      <c r="N122" s="52" t="s">
        <v>13</v>
      </c>
      <c r="O122" s="52" t="s">
        <v>13</v>
      </c>
      <c r="P122" s="52" t="s">
        <v>32</v>
      </c>
      <c r="Q122" s="52" t="s">
        <v>32</v>
      </c>
      <c r="R122" s="52" t="s">
        <v>32</v>
      </c>
      <c r="S122" s="52" t="s">
        <v>32</v>
      </c>
      <c r="T122" s="52" t="s">
        <v>12</v>
      </c>
      <c r="U122" s="52" t="s">
        <v>12</v>
      </c>
      <c r="V122" s="52" t="s">
        <v>13</v>
      </c>
      <c r="W122" s="52" t="s">
        <v>13</v>
      </c>
      <c r="X122" s="52" t="s">
        <v>13</v>
      </c>
      <c r="Y122" s="52" t="s">
        <v>32</v>
      </c>
      <c r="Z122" s="52" t="s">
        <v>32</v>
      </c>
      <c r="AA122" s="52" t="s">
        <v>12</v>
      </c>
      <c r="AB122" s="52" t="s">
        <v>13</v>
      </c>
      <c r="AC122" s="52" t="s">
        <v>13</v>
      </c>
      <c r="AD122" s="52" t="s">
        <v>32</v>
      </c>
      <c r="AE122" s="52" t="s">
        <v>32</v>
      </c>
      <c r="AF122" s="52" t="s">
        <v>32</v>
      </c>
      <c r="AG122" s="52" t="s">
        <v>32</v>
      </c>
      <c r="AH122" s="18">
        <f>COUNTIF(C122:AG122,"y")</f>
        <v>6</v>
      </c>
      <c r="AI122" s="38"/>
      <c r="AJ122" s="38"/>
      <c r="AK122" s="38"/>
      <c r="AL122" s="38"/>
      <c r="AM122" s="38"/>
      <c r="AN122" s="38"/>
      <c r="AO122" s="38"/>
    </row>
    <row r="123" spans="1:41" ht="16" thickBot="1" x14ac:dyDescent="0.25">
      <c r="A123" s="19" t="s">
        <v>21</v>
      </c>
      <c r="B123" s="5"/>
      <c r="C123" s="53" t="s">
        <v>31</v>
      </c>
      <c r="D123" s="53" t="s">
        <v>32</v>
      </c>
      <c r="E123" s="53" t="s">
        <v>31</v>
      </c>
      <c r="F123" s="53" t="s">
        <v>13</v>
      </c>
      <c r="G123" s="53" t="s">
        <v>13</v>
      </c>
      <c r="H123" s="53" t="s">
        <v>13</v>
      </c>
      <c r="I123" s="53" t="s">
        <v>12</v>
      </c>
      <c r="J123" s="53" t="s">
        <v>32</v>
      </c>
      <c r="K123" s="53" t="s">
        <v>31</v>
      </c>
      <c r="L123" s="53" t="s">
        <v>12</v>
      </c>
      <c r="M123" s="53" t="s">
        <v>13</v>
      </c>
      <c r="N123" s="53" t="s">
        <v>13</v>
      </c>
      <c r="O123" s="53" t="s">
        <v>13</v>
      </c>
      <c r="P123" s="53" t="s">
        <v>32</v>
      </c>
      <c r="Q123" s="53" t="s">
        <v>32</v>
      </c>
      <c r="R123" s="53" t="s">
        <v>32</v>
      </c>
      <c r="S123" s="53" t="s">
        <v>32</v>
      </c>
      <c r="T123" s="53" t="s">
        <v>13</v>
      </c>
      <c r="U123" s="53" t="s">
        <v>13</v>
      </c>
      <c r="V123" s="53" t="s">
        <v>13</v>
      </c>
      <c r="W123" s="53" t="s">
        <v>13</v>
      </c>
      <c r="X123" s="53" t="s">
        <v>13</v>
      </c>
      <c r="Y123" s="53" t="s">
        <v>32</v>
      </c>
      <c r="Z123" s="53" t="s">
        <v>32</v>
      </c>
      <c r="AA123" s="53" t="s">
        <v>13</v>
      </c>
      <c r="AB123" s="53" t="s">
        <v>13</v>
      </c>
      <c r="AC123" s="53" t="s">
        <v>13</v>
      </c>
      <c r="AD123" s="53" t="s">
        <v>32</v>
      </c>
      <c r="AE123" s="53" t="s">
        <v>31</v>
      </c>
      <c r="AF123" s="53" t="s">
        <v>32</v>
      </c>
      <c r="AG123" s="53" t="s">
        <v>13</v>
      </c>
      <c r="AH123" s="20">
        <f>COUNTIF(C123:AG123,"y")</f>
        <v>6</v>
      </c>
      <c r="AI123" s="38"/>
      <c r="AJ123" s="38"/>
      <c r="AK123" s="38"/>
      <c r="AL123" s="38"/>
      <c r="AM123" s="38"/>
      <c r="AN123" s="38"/>
      <c r="AO123" s="38"/>
    </row>
    <row r="124" spans="1:41" ht="16" thickBot="1" x14ac:dyDescent="0.25">
      <c r="A124" s="6" t="s">
        <v>18</v>
      </c>
      <c r="B124" s="7"/>
      <c r="C124" s="10">
        <f>AH124/AH115</f>
        <v>5.193548387096774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23">
        <f>SUM(AH116:AH123)</f>
        <v>161</v>
      </c>
      <c r="AI124" s="38"/>
      <c r="AJ124" s="38"/>
      <c r="AK124" s="38"/>
      <c r="AL124" s="38"/>
      <c r="AM124" s="38"/>
      <c r="AN124" s="38"/>
      <c r="AO124" s="38"/>
    </row>
    <row r="125" spans="1:4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38"/>
      <c r="AJ125" s="38"/>
      <c r="AK125" s="38"/>
      <c r="AL125" s="38"/>
      <c r="AM125" s="38"/>
      <c r="AN125" s="38"/>
      <c r="AO125" s="38"/>
    </row>
    <row r="126" spans="1:41" ht="16" thickBot="1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38"/>
      <c r="AJ126" s="38"/>
      <c r="AK126" s="38"/>
      <c r="AL126" s="38"/>
      <c r="AM126" s="38"/>
      <c r="AN126" s="38"/>
      <c r="AO126" s="38"/>
    </row>
    <row r="127" spans="1:41" x14ac:dyDescent="0.2">
      <c r="A127" s="46" t="s">
        <v>29</v>
      </c>
      <c r="B127" s="28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5"/>
      <c r="AI127" s="38"/>
      <c r="AJ127" s="38"/>
      <c r="AK127" s="38"/>
      <c r="AL127" s="38"/>
      <c r="AM127" s="38"/>
      <c r="AN127" s="38"/>
      <c r="AO127" s="38"/>
    </row>
    <row r="128" spans="1:41" x14ac:dyDescent="0.2">
      <c r="A128" s="29" t="s">
        <v>15</v>
      </c>
      <c r="B128" s="26"/>
      <c r="C128" s="27">
        <v>1</v>
      </c>
      <c r="D128" s="27">
        <v>2</v>
      </c>
      <c r="E128" s="27">
        <v>3</v>
      </c>
      <c r="F128" s="27">
        <v>4</v>
      </c>
      <c r="G128" s="27">
        <v>5</v>
      </c>
      <c r="H128" s="27">
        <v>6</v>
      </c>
      <c r="I128" s="27">
        <v>7</v>
      </c>
      <c r="J128" s="27">
        <v>8</v>
      </c>
      <c r="K128" s="27">
        <v>9</v>
      </c>
      <c r="L128" s="27">
        <v>10</v>
      </c>
      <c r="M128" s="27">
        <v>11</v>
      </c>
      <c r="N128" s="27">
        <v>12</v>
      </c>
      <c r="O128" s="27">
        <v>13</v>
      </c>
      <c r="P128" s="27">
        <v>14</v>
      </c>
      <c r="Q128" s="27">
        <v>15</v>
      </c>
      <c r="R128" s="27">
        <v>16</v>
      </c>
      <c r="S128" s="27">
        <v>17</v>
      </c>
      <c r="T128" s="27">
        <v>18</v>
      </c>
      <c r="U128" s="27">
        <v>19</v>
      </c>
      <c r="V128" s="27">
        <v>20</v>
      </c>
      <c r="W128" s="27">
        <v>21</v>
      </c>
      <c r="X128" s="27">
        <v>22</v>
      </c>
      <c r="Y128" s="27">
        <v>23</v>
      </c>
      <c r="Z128" s="27">
        <v>24</v>
      </c>
      <c r="AA128" s="27">
        <v>25</v>
      </c>
      <c r="AB128" s="27">
        <v>26</v>
      </c>
      <c r="AC128" s="27">
        <v>27</v>
      </c>
      <c r="AD128" s="27">
        <v>28</v>
      </c>
      <c r="AE128" s="27">
        <v>29</v>
      </c>
      <c r="AF128" s="27">
        <v>30</v>
      </c>
      <c r="AG128" s="27">
        <v>31</v>
      </c>
      <c r="AH128" s="33"/>
      <c r="AI128" s="38"/>
      <c r="AJ128" s="38"/>
      <c r="AK128" s="38"/>
      <c r="AL128" s="38"/>
      <c r="AM128" s="38"/>
      <c r="AN128" s="38"/>
      <c r="AO128" s="38"/>
    </row>
    <row r="129" spans="1:41" ht="16" thickBot="1" x14ac:dyDescent="0.25">
      <c r="A129" s="30" t="s">
        <v>1</v>
      </c>
      <c r="B129" s="11"/>
      <c r="C129" s="12" t="s">
        <v>12</v>
      </c>
      <c r="D129" s="12" t="s">
        <v>13</v>
      </c>
      <c r="E129" s="12" t="s">
        <v>12</v>
      </c>
      <c r="F129" s="12" t="s">
        <v>13</v>
      </c>
      <c r="G129" s="12" t="s">
        <v>13</v>
      </c>
      <c r="H129" s="12" t="s">
        <v>13</v>
      </c>
      <c r="I129" s="12" t="s">
        <v>13</v>
      </c>
      <c r="J129" s="12" t="s">
        <v>13</v>
      </c>
      <c r="K129" s="12" t="s">
        <v>13</v>
      </c>
      <c r="L129" s="12" t="s">
        <v>13</v>
      </c>
      <c r="M129" s="12" t="s">
        <v>13</v>
      </c>
      <c r="N129" s="12" t="s">
        <v>13</v>
      </c>
      <c r="O129" s="12" t="s">
        <v>13</v>
      </c>
      <c r="P129" s="12" t="s">
        <v>13</v>
      </c>
      <c r="Q129" s="12" t="s">
        <v>13</v>
      </c>
      <c r="R129" s="12" t="s">
        <v>13</v>
      </c>
      <c r="S129" s="12" t="s">
        <v>13</v>
      </c>
      <c r="T129" s="12" t="s">
        <v>13</v>
      </c>
      <c r="U129" s="12" t="s">
        <v>13</v>
      </c>
      <c r="V129" s="12" t="s">
        <v>13</v>
      </c>
      <c r="W129" s="12" t="s">
        <v>13</v>
      </c>
      <c r="X129" s="12" t="s">
        <v>13</v>
      </c>
      <c r="Y129" s="12" t="s">
        <v>13</v>
      </c>
      <c r="Z129" s="12" t="s">
        <v>13</v>
      </c>
      <c r="AA129" s="12" t="s">
        <v>13</v>
      </c>
      <c r="AB129" s="12" t="s">
        <v>13</v>
      </c>
      <c r="AC129" s="12" t="s">
        <v>13</v>
      </c>
      <c r="AD129" s="12" t="s">
        <v>13</v>
      </c>
      <c r="AE129" s="12" t="s">
        <v>13</v>
      </c>
      <c r="AF129" s="12" t="s">
        <v>13</v>
      </c>
      <c r="AG129" s="12" t="s">
        <v>13</v>
      </c>
      <c r="AH129" s="36">
        <f>COUNTIF(C129:AG129,"Y")</f>
        <v>2</v>
      </c>
      <c r="AI129" s="38"/>
      <c r="AJ129" s="38"/>
      <c r="AK129" s="38"/>
      <c r="AL129" s="38"/>
      <c r="AM129" s="38"/>
      <c r="AN129" s="38"/>
      <c r="AO129" s="38"/>
    </row>
    <row r="130" spans="1:41" ht="16" thickBot="1" x14ac:dyDescent="0.25">
      <c r="A130" s="13" t="s">
        <v>2</v>
      </c>
      <c r="B130" s="14"/>
      <c r="C130" s="15" t="s">
        <v>12</v>
      </c>
      <c r="D130" s="15" t="s">
        <v>13</v>
      </c>
      <c r="E130" s="15" t="s">
        <v>12</v>
      </c>
      <c r="F130" s="15" t="s">
        <v>13</v>
      </c>
      <c r="G130" s="15" t="s">
        <v>13</v>
      </c>
      <c r="H130" s="15" t="s">
        <v>13</v>
      </c>
      <c r="I130" s="15" t="s">
        <v>13</v>
      </c>
      <c r="J130" s="15" t="s">
        <v>13</v>
      </c>
      <c r="K130" s="15" t="s">
        <v>13</v>
      </c>
      <c r="L130" s="15" t="s">
        <v>13</v>
      </c>
      <c r="M130" s="15" t="s">
        <v>13</v>
      </c>
      <c r="N130" s="15" t="s">
        <v>13</v>
      </c>
      <c r="O130" s="15" t="s">
        <v>13</v>
      </c>
      <c r="P130" s="15" t="s">
        <v>13</v>
      </c>
      <c r="Q130" s="15" t="s">
        <v>13</v>
      </c>
      <c r="R130" s="15" t="s">
        <v>13</v>
      </c>
      <c r="S130" s="15" t="s">
        <v>13</v>
      </c>
      <c r="T130" s="15" t="s">
        <v>13</v>
      </c>
      <c r="U130" s="15" t="s">
        <v>13</v>
      </c>
      <c r="V130" s="15" t="s">
        <v>13</v>
      </c>
      <c r="W130" s="15" t="s">
        <v>13</v>
      </c>
      <c r="X130" s="15" t="s">
        <v>13</v>
      </c>
      <c r="Y130" s="15" t="s">
        <v>13</v>
      </c>
      <c r="Z130" s="15" t="s">
        <v>13</v>
      </c>
      <c r="AA130" s="15" t="s">
        <v>13</v>
      </c>
      <c r="AB130" s="15" t="s">
        <v>13</v>
      </c>
      <c r="AC130" s="15" t="s">
        <v>13</v>
      </c>
      <c r="AD130" s="15" t="s">
        <v>13</v>
      </c>
      <c r="AE130" s="15" t="s">
        <v>13</v>
      </c>
      <c r="AF130" s="15" t="s">
        <v>13</v>
      </c>
      <c r="AG130" s="15" t="s">
        <v>13</v>
      </c>
      <c r="AH130" s="16">
        <f>COUNTIF(C130:AG130,"Y")</f>
        <v>2</v>
      </c>
      <c r="AI130" s="38"/>
      <c r="AJ130" s="38"/>
      <c r="AK130" s="38"/>
      <c r="AL130" s="38"/>
      <c r="AM130" s="38"/>
      <c r="AN130" s="38"/>
      <c r="AO130" s="38"/>
    </row>
    <row r="131" spans="1:41" ht="16" thickBot="1" x14ac:dyDescent="0.25">
      <c r="A131" s="17" t="s">
        <v>23</v>
      </c>
      <c r="B131" s="2"/>
      <c r="C131" s="8" t="s">
        <v>12</v>
      </c>
      <c r="D131" s="8" t="s">
        <v>13</v>
      </c>
      <c r="E131" s="8" t="s">
        <v>13</v>
      </c>
      <c r="F131" s="15" t="s">
        <v>13</v>
      </c>
      <c r="G131" s="15" t="s">
        <v>13</v>
      </c>
      <c r="H131" s="15" t="s">
        <v>13</v>
      </c>
      <c r="I131" s="15" t="s">
        <v>13</v>
      </c>
      <c r="J131" s="15" t="s">
        <v>13</v>
      </c>
      <c r="K131" s="15" t="s">
        <v>13</v>
      </c>
      <c r="L131" s="15" t="s">
        <v>13</v>
      </c>
      <c r="M131" s="15" t="s">
        <v>13</v>
      </c>
      <c r="N131" s="15" t="s">
        <v>13</v>
      </c>
      <c r="O131" s="15" t="s">
        <v>13</v>
      </c>
      <c r="P131" s="15" t="s">
        <v>13</v>
      </c>
      <c r="Q131" s="15" t="s">
        <v>13</v>
      </c>
      <c r="R131" s="15" t="s">
        <v>13</v>
      </c>
      <c r="S131" s="15" t="s">
        <v>13</v>
      </c>
      <c r="T131" s="15" t="s">
        <v>13</v>
      </c>
      <c r="U131" s="15" t="s">
        <v>13</v>
      </c>
      <c r="V131" s="15" t="s">
        <v>13</v>
      </c>
      <c r="W131" s="15" t="s">
        <v>13</v>
      </c>
      <c r="X131" s="15" t="s">
        <v>13</v>
      </c>
      <c r="Y131" s="15" t="s">
        <v>13</v>
      </c>
      <c r="Z131" s="15" t="s">
        <v>13</v>
      </c>
      <c r="AA131" s="15" t="s">
        <v>13</v>
      </c>
      <c r="AB131" s="15" t="s">
        <v>13</v>
      </c>
      <c r="AC131" s="15" t="s">
        <v>13</v>
      </c>
      <c r="AD131" s="15" t="s">
        <v>13</v>
      </c>
      <c r="AE131" s="15" t="s">
        <v>13</v>
      </c>
      <c r="AF131" s="15" t="s">
        <v>13</v>
      </c>
      <c r="AG131" s="15" t="s">
        <v>13</v>
      </c>
      <c r="AH131" s="18">
        <f>COUNTIF(C131:AG131,"y")*2</f>
        <v>2</v>
      </c>
      <c r="AI131" s="38"/>
      <c r="AJ131" s="38"/>
      <c r="AK131" s="38"/>
      <c r="AL131" s="38"/>
      <c r="AM131" s="38"/>
      <c r="AN131" s="38"/>
      <c r="AO131" s="38"/>
    </row>
    <row r="132" spans="1:41" ht="16" thickBot="1" x14ac:dyDescent="0.25">
      <c r="A132" s="17" t="s">
        <v>4</v>
      </c>
      <c r="B132" s="2"/>
      <c r="C132" s="3" t="s">
        <v>12</v>
      </c>
      <c r="D132" s="3" t="s">
        <v>13</v>
      </c>
      <c r="E132" s="3" t="s">
        <v>13</v>
      </c>
      <c r="F132" s="15" t="s">
        <v>13</v>
      </c>
      <c r="G132" s="15" t="s">
        <v>13</v>
      </c>
      <c r="H132" s="15" t="s">
        <v>13</v>
      </c>
      <c r="I132" s="15" t="s">
        <v>13</v>
      </c>
      <c r="J132" s="15" t="s">
        <v>13</v>
      </c>
      <c r="K132" s="15" t="s">
        <v>13</v>
      </c>
      <c r="L132" s="15" t="s">
        <v>13</v>
      </c>
      <c r="M132" s="15" t="s">
        <v>13</v>
      </c>
      <c r="N132" s="15" t="s">
        <v>13</v>
      </c>
      <c r="O132" s="15" t="s">
        <v>13</v>
      </c>
      <c r="P132" s="15" t="s">
        <v>13</v>
      </c>
      <c r="Q132" s="15" t="s">
        <v>13</v>
      </c>
      <c r="R132" s="15" t="s">
        <v>13</v>
      </c>
      <c r="S132" s="15" t="s">
        <v>13</v>
      </c>
      <c r="T132" s="15" t="s">
        <v>13</v>
      </c>
      <c r="U132" s="15" t="s">
        <v>13</v>
      </c>
      <c r="V132" s="15" t="s">
        <v>13</v>
      </c>
      <c r="W132" s="15" t="s">
        <v>13</v>
      </c>
      <c r="X132" s="15" t="s">
        <v>13</v>
      </c>
      <c r="Y132" s="15" t="s">
        <v>13</v>
      </c>
      <c r="Z132" s="15" t="s">
        <v>13</v>
      </c>
      <c r="AA132" s="15" t="s">
        <v>13</v>
      </c>
      <c r="AB132" s="15" t="s">
        <v>13</v>
      </c>
      <c r="AC132" s="15" t="s">
        <v>13</v>
      </c>
      <c r="AD132" s="15" t="s">
        <v>13</v>
      </c>
      <c r="AE132" s="15" t="s">
        <v>13</v>
      </c>
      <c r="AF132" s="15" t="s">
        <v>13</v>
      </c>
      <c r="AG132" s="15" t="s">
        <v>13</v>
      </c>
      <c r="AH132" s="18">
        <f>COUNTIF(C132:AG132,"Y")</f>
        <v>1</v>
      </c>
      <c r="AI132" s="38"/>
      <c r="AJ132" s="38"/>
      <c r="AK132" s="38"/>
      <c r="AL132" s="38"/>
      <c r="AM132" s="38"/>
      <c r="AN132" s="38"/>
      <c r="AO132" s="38"/>
    </row>
    <row r="133" spans="1:41" ht="16" thickBot="1" x14ac:dyDescent="0.25">
      <c r="A133" s="17" t="s">
        <v>3</v>
      </c>
      <c r="B133" s="2"/>
      <c r="C133" s="8" t="s">
        <v>12</v>
      </c>
      <c r="D133" s="8" t="s">
        <v>13</v>
      </c>
      <c r="E133" s="8" t="s">
        <v>12</v>
      </c>
      <c r="F133" s="15" t="s">
        <v>13</v>
      </c>
      <c r="G133" s="15" t="s">
        <v>13</v>
      </c>
      <c r="H133" s="15" t="s">
        <v>13</v>
      </c>
      <c r="I133" s="15" t="s">
        <v>13</v>
      </c>
      <c r="J133" s="15" t="s">
        <v>13</v>
      </c>
      <c r="K133" s="15" t="s">
        <v>13</v>
      </c>
      <c r="L133" s="15" t="s">
        <v>13</v>
      </c>
      <c r="M133" s="15" t="s">
        <v>13</v>
      </c>
      <c r="N133" s="15" t="s">
        <v>13</v>
      </c>
      <c r="O133" s="15" t="s">
        <v>13</v>
      </c>
      <c r="P133" s="15" t="s">
        <v>13</v>
      </c>
      <c r="Q133" s="15" t="s">
        <v>13</v>
      </c>
      <c r="R133" s="15" t="s">
        <v>13</v>
      </c>
      <c r="S133" s="15" t="s">
        <v>13</v>
      </c>
      <c r="T133" s="15" t="s">
        <v>13</v>
      </c>
      <c r="U133" s="15" t="s">
        <v>13</v>
      </c>
      <c r="V133" s="15" t="s">
        <v>13</v>
      </c>
      <c r="W133" s="15" t="s">
        <v>13</v>
      </c>
      <c r="X133" s="15" t="s">
        <v>13</v>
      </c>
      <c r="Y133" s="15" t="s">
        <v>13</v>
      </c>
      <c r="Z133" s="15" t="s">
        <v>13</v>
      </c>
      <c r="AA133" s="15" t="s">
        <v>13</v>
      </c>
      <c r="AB133" s="15" t="s">
        <v>13</v>
      </c>
      <c r="AC133" s="15" t="s">
        <v>13</v>
      </c>
      <c r="AD133" s="15" t="s">
        <v>13</v>
      </c>
      <c r="AE133" s="15" t="s">
        <v>13</v>
      </c>
      <c r="AF133" s="15" t="s">
        <v>13</v>
      </c>
      <c r="AG133" s="15" t="s">
        <v>13</v>
      </c>
      <c r="AH133" s="18">
        <f>COUNTIF(C133:AG133,"y")</f>
        <v>2</v>
      </c>
      <c r="AI133" s="38"/>
      <c r="AJ133" s="38"/>
      <c r="AK133" s="38"/>
      <c r="AL133" s="38"/>
      <c r="AM133" s="38"/>
      <c r="AN133" s="38"/>
      <c r="AO133" s="38"/>
    </row>
    <row r="134" spans="1:41" ht="16" thickBot="1" x14ac:dyDescent="0.25">
      <c r="A134" s="17" t="s">
        <v>8</v>
      </c>
      <c r="B134" s="2"/>
      <c r="C134" s="3" t="s">
        <v>12</v>
      </c>
      <c r="D134" s="3" t="s">
        <v>13</v>
      </c>
      <c r="E134" s="3" t="s">
        <v>13</v>
      </c>
      <c r="F134" s="15" t="s">
        <v>13</v>
      </c>
      <c r="G134" s="15" t="s">
        <v>13</v>
      </c>
      <c r="H134" s="15" t="s">
        <v>13</v>
      </c>
      <c r="I134" s="15" t="s">
        <v>13</v>
      </c>
      <c r="J134" s="15" t="s">
        <v>13</v>
      </c>
      <c r="K134" s="15" t="s">
        <v>13</v>
      </c>
      <c r="L134" s="15" t="s">
        <v>13</v>
      </c>
      <c r="M134" s="15" t="s">
        <v>13</v>
      </c>
      <c r="N134" s="15" t="s">
        <v>13</v>
      </c>
      <c r="O134" s="15" t="s">
        <v>13</v>
      </c>
      <c r="P134" s="15" t="s">
        <v>13</v>
      </c>
      <c r="Q134" s="15" t="s">
        <v>13</v>
      </c>
      <c r="R134" s="15" t="s">
        <v>13</v>
      </c>
      <c r="S134" s="15" t="s">
        <v>13</v>
      </c>
      <c r="T134" s="15" t="s">
        <v>13</v>
      </c>
      <c r="U134" s="15" t="s">
        <v>13</v>
      </c>
      <c r="V134" s="15" t="s">
        <v>13</v>
      </c>
      <c r="W134" s="15" t="s">
        <v>13</v>
      </c>
      <c r="X134" s="15" t="s">
        <v>13</v>
      </c>
      <c r="Y134" s="15" t="s">
        <v>13</v>
      </c>
      <c r="Z134" s="15" t="s">
        <v>13</v>
      </c>
      <c r="AA134" s="15" t="s">
        <v>13</v>
      </c>
      <c r="AB134" s="15" t="s">
        <v>13</v>
      </c>
      <c r="AC134" s="15" t="s">
        <v>13</v>
      </c>
      <c r="AD134" s="15" t="s">
        <v>13</v>
      </c>
      <c r="AE134" s="15" t="s">
        <v>13</v>
      </c>
      <c r="AF134" s="15" t="s">
        <v>13</v>
      </c>
      <c r="AG134" s="15" t="s">
        <v>13</v>
      </c>
      <c r="AH134" s="18">
        <f>COUNTIF(C134:AG134,"y")*2</f>
        <v>2</v>
      </c>
      <c r="AI134" s="38"/>
      <c r="AJ134" s="38"/>
      <c r="AK134" s="38"/>
      <c r="AL134" s="38"/>
      <c r="AM134" s="38"/>
      <c r="AN134" s="38"/>
      <c r="AO134" s="38"/>
    </row>
    <row r="135" spans="1:41" ht="16" thickBot="1" x14ac:dyDescent="0.25">
      <c r="A135" s="17" t="s">
        <v>37</v>
      </c>
      <c r="B135" s="2"/>
      <c r="C135" s="8" t="s">
        <v>13</v>
      </c>
      <c r="D135" s="8" t="s">
        <v>13</v>
      </c>
      <c r="E135" s="8" t="s">
        <v>12</v>
      </c>
      <c r="F135" s="15" t="s">
        <v>13</v>
      </c>
      <c r="G135" s="15" t="s">
        <v>13</v>
      </c>
      <c r="H135" s="15" t="s">
        <v>13</v>
      </c>
      <c r="I135" s="15" t="s">
        <v>13</v>
      </c>
      <c r="J135" s="15" t="s">
        <v>13</v>
      </c>
      <c r="K135" s="15" t="s">
        <v>13</v>
      </c>
      <c r="L135" s="15" t="s">
        <v>13</v>
      </c>
      <c r="M135" s="15" t="s">
        <v>13</v>
      </c>
      <c r="N135" s="15" t="s">
        <v>13</v>
      </c>
      <c r="O135" s="15" t="s">
        <v>13</v>
      </c>
      <c r="P135" s="15" t="s">
        <v>13</v>
      </c>
      <c r="Q135" s="15" t="s">
        <v>13</v>
      </c>
      <c r="R135" s="15" t="s">
        <v>13</v>
      </c>
      <c r="S135" s="15" t="s">
        <v>13</v>
      </c>
      <c r="T135" s="15" t="s">
        <v>13</v>
      </c>
      <c r="U135" s="15" t="s">
        <v>13</v>
      </c>
      <c r="V135" s="15" t="s">
        <v>13</v>
      </c>
      <c r="W135" s="15" t="s">
        <v>13</v>
      </c>
      <c r="X135" s="15" t="s">
        <v>13</v>
      </c>
      <c r="Y135" s="15" t="s">
        <v>13</v>
      </c>
      <c r="Z135" s="15" t="s">
        <v>13</v>
      </c>
      <c r="AA135" s="15" t="s">
        <v>13</v>
      </c>
      <c r="AB135" s="15" t="s">
        <v>13</v>
      </c>
      <c r="AC135" s="15" t="s">
        <v>13</v>
      </c>
      <c r="AD135" s="15" t="s">
        <v>13</v>
      </c>
      <c r="AE135" s="15" t="s">
        <v>13</v>
      </c>
      <c r="AF135" s="15" t="s">
        <v>13</v>
      </c>
      <c r="AG135" s="15" t="s">
        <v>13</v>
      </c>
      <c r="AH135" s="18">
        <f>COUNTIF(C135:AG135,"y")</f>
        <v>1</v>
      </c>
      <c r="AI135" s="38"/>
      <c r="AJ135" s="38"/>
      <c r="AK135" s="38"/>
      <c r="AL135" s="38"/>
      <c r="AM135" s="38"/>
      <c r="AN135" s="38"/>
      <c r="AO135" s="38"/>
    </row>
    <row r="136" spans="1:41" ht="16" thickBot="1" x14ac:dyDescent="0.25">
      <c r="A136" s="17" t="s">
        <v>11</v>
      </c>
      <c r="B136" s="2"/>
      <c r="C136" s="3" t="s">
        <v>12</v>
      </c>
      <c r="D136" s="3" t="s">
        <v>13</v>
      </c>
      <c r="E136" s="3" t="s">
        <v>13</v>
      </c>
      <c r="F136" s="15" t="s">
        <v>13</v>
      </c>
      <c r="G136" s="15" t="s">
        <v>13</v>
      </c>
      <c r="H136" s="15" t="s">
        <v>13</v>
      </c>
      <c r="I136" s="15" t="s">
        <v>13</v>
      </c>
      <c r="J136" s="15" t="s">
        <v>13</v>
      </c>
      <c r="K136" s="15" t="s">
        <v>13</v>
      </c>
      <c r="L136" s="15" t="s">
        <v>13</v>
      </c>
      <c r="M136" s="15" t="s">
        <v>13</v>
      </c>
      <c r="N136" s="15" t="s">
        <v>13</v>
      </c>
      <c r="O136" s="15" t="s">
        <v>13</v>
      </c>
      <c r="P136" s="15" t="s">
        <v>13</v>
      </c>
      <c r="Q136" s="15" t="s">
        <v>13</v>
      </c>
      <c r="R136" s="15" t="s">
        <v>13</v>
      </c>
      <c r="S136" s="15" t="s">
        <v>13</v>
      </c>
      <c r="T136" s="15" t="s">
        <v>13</v>
      </c>
      <c r="U136" s="15" t="s">
        <v>13</v>
      </c>
      <c r="V136" s="15" t="s">
        <v>13</v>
      </c>
      <c r="W136" s="15" t="s">
        <v>13</v>
      </c>
      <c r="X136" s="15" t="s">
        <v>13</v>
      </c>
      <c r="Y136" s="15" t="s">
        <v>13</v>
      </c>
      <c r="Z136" s="15" t="s">
        <v>13</v>
      </c>
      <c r="AA136" s="15" t="s">
        <v>13</v>
      </c>
      <c r="AB136" s="15" t="s">
        <v>13</v>
      </c>
      <c r="AC136" s="15" t="s">
        <v>13</v>
      </c>
      <c r="AD136" s="15" t="s">
        <v>13</v>
      </c>
      <c r="AE136" s="15" t="s">
        <v>13</v>
      </c>
      <c r="AF136" s="15" t="s">
        <v>13</v>
      </c>
      <c r="AG136" s="15" t="s">
        <v>13</v>
      </c>
      <c r="AH136" s="18">
        <f>COUNTIF(C136:AG136,"y")</f>
        <v>1</v>
      </c>
      <c r="AI136" s="38"/>
      <c r="AJ136" s="38"/>
      <c r="AK136" s="38"/>
      <c r="AL136" s="38"/>
      <c r="AM136" s="38"/>
      <c r="AN136" s="38"/>
      <c r="AO136" s="38"/>
    </row>
    <row r="137" spans="1:41" ht="16" thickBot="1" x14ac:dyDescent="0.25">
      <c r="A137" s="17" t="s">
        <v>9</v>
      </c>
      <c r="B137" s="2"/>
      <c r="C137" s="8" t="s">
        <v>12</v>
      </c>
      <c r="D137" s="8" t="s">
        <v>13</v>
      </c>
      <c r="E137" s="8" t="s">
        <v>13</v>
      </c>
      <c r="F137" s="15" t="s">
        <v>13</v>
      </c>
      <c r="G137" s="15" t="s">
        <v>13</v>
      </c>
      <c r="H137" s="15" t="s">
        <v>13</v>
      </c>
      <c r="I137" s="15" t="s">
        <v>13</v>
      </c>
      <c r="J137" s="15" t="s">
        <v>13</v>
      </c>
      <c r="K137" s="15" t="s">
        <v>13</v>
      </c>
      <c r="L137" s="15" t="s">
        <v>13</v>
      </c>
      <c r="M137" s="15" t="s">
        <v>13</v>
      </c>
      <c r="N137" s="15" t="s">
        <v>13</v>
      </c>
      <c r="O137" s="15" t="s">
        <v>13</v>
      </c>
      <c r="P137" s="15" t="s">
        <v>13</v>
      </c>
      <c r="Q137" s="15" t="s">
        <v>13</v>
      </c>
      <c r="R137" s="15" t="s">
        <v>13</v>
      </c>
      <c r="S137" s="15" t="s">
        <v>13</v>
      </c>
      <c r="T137" s="15" t="s">
        <v>13</v>
      </c>
      <c r="U137" s="15" t="s">
        <v>13</v>
      </c>
      <c r="V137" s="15" t="s">
        <v>13</v>
      </c>
      <c r="W137" s="15" t="s">
        <v>13</v>
      </c>
      <c r="X137" s="15" t="s">
        <v>13</v>
      </c>
      <c r="Y137" s="15" t="s">
        <v>13</v>
      </c>
      <c r="Z137" s="15" t="s">
        <v>13</v>
      </c>
      <c r="AA137" s="15" t="s">
        <v>13</v>
      </c>
      <c r="AB137" s="15" t="s">
        <v>13</v>
      </c>
      <c r="AC137" s="15" t="s">
        <v>13</v>
      </c>
      <c r="AD137" s="15" t="s">
        <v>13</v>
      </c>
      <c r="AE137" s="15" t="s">
        <v>13</v>
      </c>
      <c r="AF137" s="15" t="s">
        <v>13</v>
      </c>
      <c r="AG137" s="15" t="s">
        <v>13</v>
      </c>
      <c r="AH137" s="18">
        <f>COUNTIF(C137:AG137,"y")</f>
        <v>1</v>
      </c>
      <c r="AI137" s="38"/>
      <c r="AJ137" s="38"/>
      <c r="AK137" s="38"/>
      <c r="AL137" s="38"/>
      <c r="AM137" s="38"/>
      <c r="AN137" s="38"/>
      <c r="AO137" s="38"/>
    </row>
    <row r="138" spans="1:41" ht="16" thickBot="1" x14ac:dyDescent="0.25">
      <c r="A138" s="17" t="s">
        <v>21</v>
      </c>
      <c r="B138" s="2"/>
      <c r="C138" s="3" t="s">
        <v>13</v>
      </c>
      <c r="D138" s="3" t="s">
        <v>13</v>
      </c>
      <c r="E138" s="3" t="s">
        <v>13</v>
      </c>
      <c r="F138" s="15" t="s">
        <v>13</v>
      </c>
      <c r="G138" s="15" t="s">
        <v>13</v>
      </c>
      <c r="H138" s="15" t="s">
        <v>13</v>
      </c>
      <c r="I138" s="15" t="s">
        <v>13</v>
      </c>
      <c r="J138" s="15" t="s">
        <v>13</v>
      </c>
      <c r="K138" s="15" t="s">
        <v>13</v>
      </c>
      <c r="L138" s="15" t="s">
        <v>13</v>
      </c>
      <c r="M138" s="15" t="s">
        <v>13</v>
      </c>
      <c r="N138" s="15" t="s">
        <v>13</v>
      </c>
      <c r="O138" s="15" t="s">
        <v>13</v>
      </c>
      <c r="P138" s="15" t="s">
        <v>13</v>
      </c>
      <c r="Q138" s="15" t="s">
        <v>13</v>
      </c>
      <c r="R138" s="15" t="s">
        <v>13</v>
      </c>
      <c r="S138" s="15" t="s">
        <v>13</v>
      </c>
      <c r="T138" s="15" t="s">
        <v>13</v>
      </c>
      <c r="U138" s="15" t="s">
        <v>13</v>
      </c>
      <c r="V138" s="15" t="s">
        <v>13</v>
      </c>
      <c r="W138" s="15" t="s">
        <v>13</v>
      </c>
      <c r="X138" s="15" t="s">
        <v>13</v>
      </c>
      <c r="Y138" s="15" t="s">
        <v>13</v>
      </c>
      <c r="Z138" s="15" t="s">
        <v>13</v>
      </c>
      <c r="AA138" s="15" t="s">
        <v>13</v>
      </c>
      <c r="AB138" s="15" t="s">
        <v>13</v>
      </c>
      <c r="AC138" s="15" t="s">
        <v>13</v>
      </c>
      <c r="AD138" s="15" t="s">
        <v>13</v>
      </c>
      <c r="AE138" s="15" t="s">
        <v>13</v>
      </c>
      <c r="AF138" s="15" t="s">
        <v>13</v>
      </c>
      <c r="AG138" s="15" t="s">
        <v>13</v>
      </c>
      <c r="AH138" s="18">
        <f>COUNTIF(C138:AG138,"y")</f>
        <v>0</v>
      </c>
      <c r="AI138" s="38"/>
      <c r="AJ138" s="38"/>
      <c r="AK138" s="38"/>
      <c r="AL138" s="38"/>
      <c r="AM138" s="38"/>
      <c r="AN138" s="38"/>
      <c r="AO138" s="38"/>
    </row>
    <row r="139" spans="1:41" ht="16" thickBot="1" x14ac:dyDescent="0.25">
      <c r="A139" s="19" t="s">
        <v>38</v>
      </c>
      <c r="B139" s="5"/>
      <c r="C139" s="9" t="s">
        <v>12</v>
      </c>
      <c r="D139" s="9" t="s">
        <v>13</v>
      </c>
      <c r="E139" s="9" t="s">
        <v>12</v>
      </c>
      <c r="F139" s="15" t="s">
        <v>13</v>
      </c>
      <c r="G139" s="15" t="s">
        <v>13</v>
      </c>
      <c r="H139" s="15" t="s">
        <v>13</v>
      </c>
      <c r="I139" s="15" t="s">
        <v>13</v>
      </c>
      <c r="J139" s="15" t="s">
        <v>13</v>
      </c>
      <c r="K139" s="15" t="s">
        <v>13</v>
      </c>
      <c r="L139" s="15" t="s">
        <v>13</v>
      </c>
      <c r="M139" s="15" t="s">
        <v>13</v>
      </c>
      <c r="N139" s="15" t="s">
        <v>13</v>
      </c>
      <c r="O139" s="15" t="s">
        <v>13</v>
      </c>
      <c r="P139" s="15" t="s">
        <v>13</v>
      </c>
      <c r="Q139" s="15" t="s">
        <v>13</v>
      </c>
      <c r="R139" s="15" t="s">
        <v>13</v>
      </c>
      <c r="S139" s="15" t="s">
        <v>13</v>
      </c>
      <c r="T139" s="15" t="s">
        <v>13</v>
      </c>
      <c r="U139" s="15" t="s">
        <v>13</v>
      </c>
      <c r="V139" s="15" t="s">
        <v>13</v>
      </c>
      <c r="W139" s="15" t="s">
        <v>13</v>
      </c>
      <c r="X139" s="15" t="s">
        <v>13</v>
      </c>
      <c r="Y139" s="15" t="s">
        <v>13</v>
      </c>
      <c r="Z139" s="15" t="s">
        <v>13</v>
      </c>
      <c r="AA139" s="15" t="s">
        <v>13</v>
      </c>
      <c r="AB139" s="15" t="s">
        <v>13</v>
      </c>
      <c r="AC139" s="15" t="s">
        <v>13</v>
      </c>
      <c r="AD139" s="15" t="s">
        <v>13</v>
      </c>
      <c r="AE139" s="15" t="s">
        <v>13</v>
      </c>
      <c r="AF139" s="15" t="s">
        <v>13</v>
      </c>
      <c r="AG139" s="15" t="s">
        <v>13</v>
      </c>
      <c r="AH139" s="20">
        <f>COUNTIF(C139:AG139,"y")*2</f>
        <v>4</v>
      </c>
      <c r="AI139" s="38"/>
      <c r="AJ139" s="38"/>
      <c r="AK139" s="38"/>
      <c r="AL139" s="38"/>
      <c r="AM139" s="38"/>
      <c r="AN139" s="38"/>
      <c r="AO139" s="38"/>
    </row>
    <row r="140" spans="1:41" ht="16" thickBot="1" x14ac:dyDescent="0.25">
      <c r="A140" s="6" t="s">
        <v>17</v>
      </c>
      <c r="B140" s="7"/>
      <c r="C140" s="4">
        <f>AH140/AH129</f>
        <v>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23">
        <f>SUM(AH130:AH139)</f>
        <v>16</v>
      </c>
      <c r="AI140" s="38"/>
      <c r="AJ140" s="38"/>
      <c r="AK140" s="38"/>
      <c r="AL140" s="38"/>
      <c r="AM140" s="38"/>
      <c r="AN140" s="38"/>
      <c r="AO140" s="38"/>
    </row>
    <row r="141" spans="1:4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1:41" x14ac:dyDescent="0.2">
      <c r="A142" s="121" t="s">
        <v>47</v>
      </c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38"/>
      <c r="AJ142" s="38"/>
      <c r="AK142" s="38"/>
      <c r="AL142" s="38"/>
      <c r="AM142" s="38"/>
      <c r="AN142" s="38"/>
      <c r="AO142" s="38"/>
    </row>
    <row r="143" spans="1:41" x14ac:dyDescent="0.2">
      <c r="A143" s="27" t="s">
        <v>15</v>
      </c>
      <c r="B143" s="115"/>
      <c r="C143" s="27">
        <v>1</v>
      </c>
      <c r="D143" s="27">
        <v>2</v>
      </c>
      <c r="E143" s="27">
        <v>3</v>
      </c>
      <c r="F143" s="27">
        <v>4</v>
      </c>
      <c r="G143" s="27">
        <v>5</v>
      </c>
      <c r="H143" s="27">
        <v>6</v>
      </c>
      <c r="I143" s="27">
        <v>7</v>
      </c>
      <c r="J143" s="27">
        <v>8</v>
      </c>
      <c r="K143" s="27">
        <v>9</v>
      </c>
      <c r="L143" s="27">
        <v>10</v>
      </c>
      <c r="M143" s="27">
        <v>11</v>
      </c>
      <c r="N143" s="27">
        <v>12</v>
      </c>
      <c r="O143" s="27">
        <v>13</v>
      </c>
      <c r="P143" s="27">
        <v>14</v>
      </c>
      <c r="Q143" s="27">
        <v>15</v>
      </c>
      <c r="R143" s="27">
        <v>16</v>
      </c>
      <c r="S143" s="27">
        <v>17</v>
      </c>
      <c r="T143" s="27">
        <v>18</v>
      </c>
      <c r="U143" s="27">
        <v>19</v>
      </c>
      <c r="V143" s="27">
        <v>20</v>
      </c>
      <c r="W143" s="27">
        <v>21</v>
      </c>
      <c r="X143" s="27">
        <v>22</v>
      </c>
      <c r="Y143" s="27">
        <v>23</v>
      </c>
      <c r="Z143" s="27">
        <v>24</v>
      </c>
      <c r="AA143" s="27">
        <v>25</v>
      </c>
      <c r="AB143" s="27">
        <v>26</v>
      </c>
      <c r="AC143" s="27">
        <v>27</v>
      </c>
      <c r="AD143" s="27">
        <v>28</v>
      </c>
      <c r="AE143" s="27">
        <v>29</v>
      </c>
      <c r="AF143" s="27">
        <v>30</v>
      </c>
      <c r="AG143" s="27">
        <v>31</v>
      </c>
      <c r="AH143" s="116"/>
      <c r="AI143" s="38"/>
      <c r="AJ143" s="38"/>
      <c r="AK143" s="38"/>
      <c r="AL143" s="38"/>
      <c r="AM143" s="38"/>
      <c r="AN143" s="38"/>
      <c r="AO143" s="38"/>
    </row>
    <row r="144" spans="1:41" x14ac:dyDescent="0.2">
      <c r="A144" s="118" t="s">
        <v>48</v>
      </c>
      <c r="B144" s="118"/>
      <c r="C144" s="118" t="s">
        <v>12</v>
      </c>
      <c r="D144" s="118" t="s">
        <v>12</v>
      </c>
      <c r="E144" s="118" t="s">
        <v>12</v>
      </c>
      <c r="F144" s="118" t="s">
        <v>12</v>
      </c>
      <c r="G144" s="118" t="s">
        <v>12</v>
      </c>
      <c r="H144" s="118" t="s">
        <v>12</v>
      </c>
      <c r="I144" s="118" t="s">
        <v>12</v>
      </c>
      <c r="J144" s="118" t="s">
        <v>12</v>
      </c>
      <c r="K144" s="118" t="s">
        <v>12</v>
      </c>
      <c r="L144" s="118" t="s">
        <v>12</v>
      </c>
      <c r="M144" s="118" t="s">
        <v>12</v>
      </c>
      <c r="N144" s="118" t="s">
        <v>12</v>
      </c>
      <c r="O144" s="118" t="s">
        <v>12</v>
      </c>
      <c r="P144" s="118" t="s">
        <v>12</v>
      </c>
      <c r="Q144" s="118" t="s">
        <v>12</v>
      </c>
      <c r="R144" s="118" t="s">
        <v>12</v>
      </c>
      <c r="S144" s="118" t="s">
        <v>12</v>
      </c>
      <c r="T144" s="118" t="s">
        <v>31</v>
      </c>
      <c r="U144" s="118" t="s">
        <v>12</v>
      </c>
      <c r="V144" s="118" t="s">
        <v>12</v>
      </c>
      <c r="W144" s="118" t="s">
        <v>12</v>
      </c>
      <c r="X144" s="118" t="s">
        <v>12</v>
      </c>
      <c r="Y144" s="118" t="s">
        <v>12</v>
      </c>
      <c r="Z144" s="118" t="s">
        <v>12</v>
      </c>
      <c r="AA144" s="118" t="s">
        <v>12</v>
      </c>
      <c r="AB144" s="118" t="s">
        <v>12</v>
      </c>
      <c r="AC144" s="118" t="s">
        <v>12</v>
      </c>
      <c r="AD144" s="118" t="s">
        <v>12</v>
      </c>
      <c r="AE144" s="118" t="s">
        <v>12</v>
      </c>
      <c r="AF144" s="118" t="s">
        <v>12</v>
      </c>
      <c r="AG144" s="118" t="s">
        <v>12</v>
      </c>
      <c r="AH144" s="118">
        <f>COUNTIF(C144:AG144,"y")</f>
        <v>31</v>
      </c>
      <c r="AI144" s="38"/>
      <c r="AJ144" s="38"/>
      <c r="AK144" s="38"/>
      <c r="AL144" s="38"/>
      <c r="AM144" s="38"/>
      <c r="AN144" s="38"/>
      <c r="AO144" s="38"/>
    </row>
    <row r="145" spans="1:41" x14ac:dyDescent="0.2">
      <c r="A145" s="115" t="s">
        <v>49</v>
      </c>
      <c r="B145" s="115"/>
      <c r="C145" s="117">
        <v>98</v>
      </c>
      <c r="D145" s="117">
        <v>100</v>
      </c>
      <c r="E145" s="117">
        <v>100</v>
      </c>
      <c r="F145" s="117">
        <v>97.5</v>
      </c>
      <c r="G145" s="117">
        <v>95</v>
      </c>
      <c r="H145" s="117">
        <v>90</v>
      </c>
      <c r="I145" s="117">
        <v>100</v>
      </c>
      <c r="J145" s="117">
        <v>100</v>
      </c>
      <c r="K145" s="117">
        <v>95</v>
      </c>
      <c r="L145" s="117">
        <v>98</v>
      </c>
      <c r="M145" s="117">
        <v>94</v>
      </c>
      <c r="N145" s="117">
        <v>100</v>
      </c>
      <c r="O145" s="117">
        <v>98</v>
      </c>
      <c r="P145" s="117">
        <v>100</v>
      </c>
      <c r="Q145" s="117">
        <v>100</v>
      </c>
      <c r="R145" s="117">
        <v>98</v>
      </c>
      <c r="S145" s="117">
        <v>90</v>
      </c>
      <c r="T145" s="117">
        <v>100</v>
      </c>
      <c r="U145" s="117">
        <v>98</v>
      </c>
      <c r="V145" s="117">
        <v>95</v>
      </c>
      <c r="W145" s="117">
        <v>96</v>
      </c>
      <c r="X145" s="117">
        <v>100</v>
      </c>
      <c r="Y145" s="117">
        <v>100</v>
      </c>
      <c r="Z145" s="117">
        <v>98</v>
      </c>
      <c r="AA145" s="117">
        <v>95</v>
      </c>
      <c r="AB145" s="117">
        <v>100</v>
      </c>
      <c r="AC145" s="117">
        <v>100</v>
      </c>
      <c r="AD145" s="117">
        <v>100</v>
      </c>
      <c r="AE145" s="117">
        <v>98</v>
      </c>
      <c r="AF145" s="117">
        <v>100</v>
      </c>
      <c r="AG145" s="117">
        <v>95</v>
      </c>
      <c r="AH145" s="120">
        <f>SUM(C145:AG145)</f>
        <v>3028.5</v>
      </c>
      <c r="AI145" s="38"/>
      <c r="AJ145" s="38"/>
      <c r="AK145" s="38"/>
      <c r="AL145" s="38"/>
      <c r="AM145" s="38"/>
      <c r="AN145" s="38"/>
      <c r="AO145" s="38"/>
    </row>
    <row r="146" spans="1:41" x14ac:dyDescent="0.2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9">
        <f>AH145/AH144*0.03</f>
        <v>2.9308064516129031</v>
      </c>
      <c r="AI146" s="38"/>
      <c r="AJ146" s="38"/>
      <c r="AK146" s="38"/>
      <c r="AL146" s="38"/>
      <c r="AM146" s="38"/>
      <c r="AN146" s="38"/>
      <c r="AO146" s="38"/>
    </row>
    <row r="147" spans="1:41" x14ac:dyDescent="0.2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38"/>
      <c r="AJ147" s="38"/>
      <c r="AK147" s="38"/>
      <c r="AL147" s="38"/>
      <c r="AM147" s="38"/>
      <c r="AN147" s="38"/>
      <c r="AO147" s="38"/>
    </row>
    <row r="148" spans="1:41" ht="16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74"/>
      <c r="O148" s="66" t="s">
        <v>41</v>
      </c>
      <c r="P148" s="67" t="s">
        <v>40</v>
      </c>
      <c r="Q148" s="67"/>
      <c r="R148" s="68"/>
      <c r="S148" s="67"/>
      <c r="T148" s="75">
        <f>(C16+C31)/2</f>
        <v>9.370967741935484</v>
      </c>
      <c r="U148" s="74"/>
      <c r="V148" s="38"/>
      <c r="W148" s="38"/>
      <c r="X148" s="49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</row>
    <row r="149" spans="1:41" ht="16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74"/>
      <c r="O149" s="69" t="s">
        <v>41</v>
      </c>
      <c r="P149" s="70" t="s">
        <v>42</v>
      </c>
      <c r="Q149" s="70"/>
      <c r="R149" s="71"/>
      <c r="S149" s="70"/>
      <c r="T149" s="76">
        <f>(C140+C110+C95+C79+C63)/5+AH146</f>
        <v>9.6965632754342437</v>
      </c>
      <c r="U149" s="74"/>
      <c r="V149" s="38"/>
      <c r="W149" s="38"/>
      <c r="X149" s="49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</row>
    <row r="150" spans="1:4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74"/>
      <c r="O150" s="72" t="s">
        <v>43</v>
      </c>
      <c r="P150" s="72"/>
      <c r="Q150" s="72"/>
      <c r="R150" s="72"/>
      <c r="S150" s="72"/>
      <c r="T150" s="77">
        <f>C47</f>
        <v>6</v>
      </c>
      <c r="U150" s="74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</row>
    <row r="151" spans="1:4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74"/>
      <c r="O151" s="73" t="s">
        <v>44</v>
      </c>
      <c r="P151" s="73"/>
      <c r="Q151" s="73"/>
      <c r="R151" s="73"/>
      <c r="S151" s="73"/>
      <c r="T151" s="78">
        <f>C124</f>
        <v>5.193548387096774</v>
      </c>
      <c r="U151" s="74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1:4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1:41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1:41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9FFB-3144-4878-AFAA-7C77564EF261}">
  <dimension ref="A1:AO154"/>
  <sheetViews>
    <sheetView topLeftCell="A124" workbookViewId="0">
      <selection activeCell="A143" sqref="A143"/>
    </sheetView>
  </sheetViews>
  <sheetFormatPr baseColWidth="10" defaultColWidth="10.33203125" defaultRowHeight="15" x14ac:dyDescent="0.2"/>
  <cols>
    <col min="1" max="1" width="21.1640625" customWidth="1"/>
    <col min="2" max="2" width="0.5" customWidth="1"/>
    <col min="3" max="33" width="4.6640625" customWidth="1"/>
  </cols>
  <sheetData>
    <row r="1" spans="1:41" ht="16" thickBot="1" x14ac:dyDescent="0.25">
      <c r="A1" s="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8"/>
      <c r="AJ1" s="38"/>
      <c r="AK1" s="38"/>
      <c r="AL1" s="38"/>
      <c r="AM1" s="38"/>
      <c r="AN1" s="38"/>
      <c r="AO1" s="38"/>
    </row>
    <row r="2" spans="1:41" x14ac:dyDescent="0.2">
      <c r="A2" s="37" t="s">
        <v>0</v>
      </c>
      <c r="B2" s="2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 s="38"/>
      <c r="AJ2" s="38"/>
      <c r="AK2" s="38"/>
      <c r="AL2" s="38"/>
      <c r="AM2" s="38"/>
      <c r="AN2" s="38"/>
      <c r="AO2" s="38"/>
    </row>
    <row r="3" spans="1:41" x14ac:dyDescent="0.2">
      <c r="A3" s="29" t="s">
        <v>15</v>
      </c>
      <c r="B3" s="26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7">
        <v>13</v>
      </c>
      <c r="P3" s="27">
        <v>14</v>
      </c>
      <c r="Q3" s="27">
        <v>15</v>
      </c>
      <c r="R3" s="27">
        <v>16</v>
      </c>
      <c r="S3" s="27">
        <v>17</v>
      </c>
      <c r="T3" s="27">
        <v>18</v>
      </c>
      <c r="U3" s="27">
        <v>19</v>
      </c>
      <c r="V3" s="27">
        <v>20</v>
      </c>
      <c r="W3" s="27">
        <v>21</v>
      </c>
      <c r="X3" s="27">
        <v>22</v>
      </c>
      <c r="Y3" s="27">
        <v>23</v>
      </c>
      <c r="Z3" s="27">
        <v>24</v>
      </c>
      <c r="AA3" s="27">
        <v>25</v>
      </c>
      <c r="AB3" s="27">
        <v>26</v>
      </c>
      <c r="AC3" s="27">
        <v>27</v>
      </c>
      <c r="AD3" s="27">
        <v>28</v>
      </c>
      <c r="AE3" s="27">
        <v>29</v>
      </c>
      <c r="AF3" s="27">
        <v>30</v>
      </c>
      <c r="AG3" s="79">
        <v>31</v>
      </c>
      <c r="AH3" s="33"/>
      <c r="AI3" s="38"/>
      <c r="AJ3" s="38"/>
      <c r="AK3" s="38"/>
      <c r="AL3" s="38"/>
      <c r="AM3" s="38"/>
      <c r="AN3" s="38"/>
      <c r="AO3" s="38"/>
    </row>
    <row r="4" spans="1:41" ht="16" thickBot="1" x14ac:dyDescent="0.25">
      <c r="A4" s="30" t="s">
        <v>1</v>
      </c>
      <c r="B4" s="11"/>
      <c r="C4" s="12" t="s">
        <v>12</v>
      </c>
      <c r="D4" s="12" t="s">
        <v>12</v>
      </c>
      <c r="E4" s="12" t="s">
        <v>12</v>
      </c>
      <c r="F4" s="12" t="s">
        <v>12</v>
      </c>
      <c r="G4" s="12" t="s">
        <v>12</v>
      </c>
      <c r="H4" s="12" t="s">
        <v>12</v>
      </c>
      <c r="I4" s="12" t="s">
        <v>12</v>
      </c>
      <c r="J4" s="12" t="s">
        <v>12</v>
      </c>
      <c r="K4" s="12" t="s">
        <v>12</v>
      </c>
      <c r="L4" s="12" t="s">
        <v>12</v>
      </c>
      <c r="M4" s="12" t="s">
        <v>12</v>
      </c>
      <c r="N4" s="12" t="s">
        <v>12</v>
      </c>
      <c r="O4" s="12" t="s">
        <v>12</v>
      </c>
      <c r="P4" s="12" t="s">
        <v>12</v>
      </c>
      <c r="Q4" s="12" t="s">
        <v>12</v>
      </c>
      <c r="R4" s="12" t="s">
        <v>12</v>
      </c>
      <c r="S4" s="12" t="s">
        <v>12</v>
      </c>
      <c r="T4" s="12" t="s">
        <v>12</v>
      </c>
      <c r="U4" s="12" t="s">
        <v>12</v>
      </c>
      <c r="V4" s="12" t="s">
        <v>12</v>
      </c>
      <c r="W4" s="12" t="s">
        <v>12</v>
      </c>
      <c r="X4" s="12" t="s">
        <v>12</v>
      </c>
      <c r="Y4" s="12" t="s">
        <v>12</v>
      </c>
      <c r="Z4" s="12" t="s">
        <v>12</v>
      </c>
      <c r="AA4" s="12" t="s">
        <v>12</v>
      </c>
      <c r="AB4" s="12" t="s">
        <v>12</v>
      </c>
      <c r="AC4" s="12" t="s">
        <v>12</v>
      </c>
      <c r="AD4" s="12" t="s">
        <v>12</v>
      </c>
      <c r="AE4" s="12" t="s">
        <v>12</v>
      </c>
      <c r="AF4" s="12" t="s">
        <v>12</v>
      </c>
      <c r="AG4" s="80"/>
      <c r="AH4" s="36">
        <f>COUNTIF(C4:AG4,"Y")</f>
        <v>30</v>
      </c>
      <c r="AI4" s="38"/>
      <c r="AJ4" s="38"/>
      <c r="AK4" s="38"/>
      <c r="AL4" s="38"/>
      <c r="AM4" s="38"/>
      <c r="AN4" s="38"/>
      <c r="AO4" s="38"/>
    </row>
    <row r="5" spans="1:41" x14ac:dyDescent="0.2">
      <c r="A5" s="13" t="s">
        <v>2</v>
      </c>
      <c r="B5" s="14"/>
      <c r="C5" s="52" t="s">
        <v>12</v>
      </c>
      <c r="D5" s="52" t="s">
        <v>12</v>
      </c>
      <c r="E5" s="52" t="s">
        <v>12</v>
      </c>
      <c r="F5" s="52" t="s">
        <v>12</v>
      </c>
      <c r="G5" s="52" t="s">
        <v>12</v>
      </c>
      <c r="H5" s="52" t="s">
        <v>12</v>
      </c>
      <c r="I5" s="52" t="s">
        <v>12</v>
      </c>
      <c r="J5" s="52" t="s">
        <v>12</v>
      </c>
      <c r="K5" s="52" t="s">
        <v>12</v>
      </c>
      <c r="L5" s="52" t="s">
        <v>12</v>
      </c>
      <c r="M5" s="52" t="s">
        <v>12</v>
      </c>
      <c r="N5" s="52" t="s">
        <v>12</v>
      </c>
      <c r="O5" s="52" t="s">
        <v>12</v>
      </c>
      <c r="P5" s="52" t="s">
        <v>12</v>
      </c>
      <c r="Q5" s="52" t="s">
        <v>12</v>
      </c>
      <c r="R5" s="52" t="s">
        <v>12</v>
      </c>
      <c r="S5" s="52" t="s">
        <v>12</v>
      </c>
      <c r="T5" s="52" t="s">
        <v>12</v>
      </c>
      <c r="U5" s="52" t="s">
        <v>12</v>
      </c>
      <c r="V5" s="52" t="s">
        <v>12</v>
      </c>
      <c r="W5" s="52" t="s">
        <v>12</v>
      </c>
      <c r="X5" s="52" t="s">
        <v>12</v>
      </c>
      <c r="Y5" s="52" t="s">
        <v>12</v>
      </c>
      <c r="Z5" s="52" t="s">
        <v>12</v>
      </c>
      <c r="AA5" s="52" t="s">
        <v>12</v>
      </c>
      <c r="AB5" s="52" t="s">
        <v>12</v>
      </c>
      <c r="AC5" s="52" t="s">
        <v>12</v>
      </c>
      <c r="AD5" s="52" t="s">
        <v>12</v>
      </c>
      <c r="AE5" s="52" t="s">
        <v>12</v>
      </c>
      <c r="AF5" s="52" t="s">
        <v>12</v>
      </c>
      <c r="AG5" s="81"/>
      <c r="AH5" s="16">
        <f>COUNTIF(C5:AG5,"Y")</f>
        <v>30</v>
      </c>
      <c r="AI5" s="38"/>
      <c r="AJ5" s="38"/>
      <c r="AK5" s="38"/>
      <c r="AL5" s="38"/>
      <c r="AM5" s="38"/>
      <c r="AN5" s="38"/>
      <c r="AO5" s="38"/>
    </row>
    <row r="6" spans="1:41" x14ac:dyDescent="0.2">
      <c r="A6" s="17" t="s">
        <v>3</v>
      </c>
      <c r="B6" s="2"/>
      <c r="C6" s="53" t="s">
        <v>13</v>
      </c>
      <c r="D6" s="53" t="s">
        <v>12</v>
      </c>
      <c r="E6" s="53" t="s">
        <v>13</v>
      </c>
      <c r="F6" s="53" t="s">
        <v>12</v>
      </c>
      <c r="G6" s="53" t="s">
        <v>12</v>
      </c>
      <c r="H6" s="53" t="s">
        <v>13</v>
      </c>
      <c r="I6" s="53" t="s">
        <v>12</v>
      </c>
      <c r="J6" s="53" t="s">
        <v>13</v>
      </c>
      <c r="K6" s="53" t="s">
        <v>12</v>
      </c>
      <c r="L6" s="53" t="s">
        <v>13</v>
      </c>
      <c r="M6" s="53" t="s">
        <v>13</v>
      </c>
      <c r="N6" s="53" t="s">
        <v>13</v>
      </c>
      <c r="O6" s="53" t="s">
        <v>12</v>
      </c>
      <c r="P6" s="53" t="s">
        <v>12</v>
      </c>
      <c r="Q6" s="53" t="s">
        <v>13</v>
      </c>
      <c r="R6" s="53" t="s">
        <v>12</v>
      </c>
      <c r="S6" s="53" t="s">
        <v>13</v>
      </c>
      <c r="T6" s="53" t="s">
        <v>12</v>
      </c>
      <c r="U6" s="53" t="s">
        <v>12</v>
      </c>
      <c r="V6" s="53" t="s">
        <v>13</v>
      </c>
      <c r="W6" s="53" t="s">
        <v>13</v>
      </c>
      <c r="X6" s="53" t="s">
        <v>13</v>
      </c>
      <c r="Y6" s="53" t="s">
        <v>12</v>
      </c>
      <c r="Z6" s="53" t="s">
        <v>13</v>
      </c>
      <c r="AA6" s="53" t="s">
        <v>13</v>
      </c>
      <c r="AB6" s="53" t="s">
        <v>45</v>
      </c>
      <c r="AC6" s="53" t="s">
        <v>13</v>
      </c>
      <c r="AD6" s="53" t="s">
        <v>13</v>
      </c>
      <c r="AE6" s="53" t="s">
        <v>12</v>
      </c>
      <c r="AF6" s="53" t="s">
        <v>12</v>
      </c>
      <c r="AG6" s="79"/>
      <c r="AH6" s="18">
        <f>COUNTIF(C6:AG6,"y")*2</f>
        <v>26</v>
      </c>
      <c r="AI6" s="38"/>
      <c r="AJ6" s="38"/>
      <c r="AK6" s="38"/>
      <c r="AL6" s="38"/>
      <c r="AM6" s="38"/>
      <c r="AN6" s="38"/>
      <c r="AO6" s="38"/>
    </row>
    <row r="7" spans="1:41" x14ac:dyDescent="0.2">
      <c r="A7" s="17" t="s">
        <v>4</v>
      </c>
      <c r="B7" s="2"/>
      <c r="C7" s="52" t="s">
        <v>12</v>
      </c>
      <c r="D7" s="52" t="s">
        <v>12</v>
      </c>
      <c r="E7" s="52" t="s">
        <v>12</v>
      </c>
      <c r="F7" s="52" t="s">
        <v>12</v>
      </c>
      <c r="G7" s="52" t="s">
        <v>13</v>
      </c>
      <c r="H7" s="52" t="s">
        <v>12</v>
      </c>
      <c r="I7" s="52" t="s">
        <v>12</v>
      </c>
      <c r="J7" s="52" t="s">
        <v>12</v>
      </c>
      <c r="K7" s="52" t="s">
        <v>12</v>
      </c>
      <c r="L7" s="52" t="s">
        <v>12</v>
      </c>
      <c r="M7" s="52" t="s">
        <v>12</v>
      </c>
      <c r="N7" s="52" t="s">
        <v>12</v>
      </c>
      <c r="O7" s="52" t="s">
        <v>12</v>
      </c>
      <c r="P7" s="52" t="s">
        <v>12</v>
      </c>
      <c r="Q7" s="52" t="s">
        <v>12</v>
      </c>
      <c r="R7" s="52" t="s">
        <v>12</v>
      </c>
      <c r="S7" s="52" t="s">
        <v>12</v>
      </c>
      <c r="T7" s="52" t="s">
        <v>12</v>
      </c>
      <c r="U7" s="52" t="s">
        <v>12</v>
      </c>
      <c r="V7" s="52" t="s">
        <v>12</v>
      </c>
      <c r="W7" s="52" t="s">
        <v>12</v>
      </c>
      <c r="X7" s="52" t="s">
        <v>12</v>
      </c>
      <c r="Y7" s="52" t="s">
        <v>12</v>
      </c>
      <c r="Z7" s="52" t="s">
        <v>12</v>
      </c>
      <c r="AA7" s="52" t="s">
        <v>12</v>
      </c>
      <c r="AB7" s="52" t="s">
        <v>12</v>
      </c>
      <c r="AC7" s="52" t="s">
        <v>12</v>
      </c>
      <c r="AD7" s="52" t="s">
        <v>12</v>
      </c>
      <c r="AE7" s="52" t="s">
        <v>12</v>
      </c>
      <c r="AF7" s="52" t="s">
        <v>12</v>
      </c>
      <c r="AG7" s="79"/>
      <c r="AH7" s="18">
        <f>COUNTIF(C7:AG7,"Y")</f>
        <v>29</v>
      </c>
      <c r="AI7" s="38"/>
      <c r="AJ7" s="38"/>
      <c r="AK7" s="38"/>
      <c r="AL7" s="38"/>
      <c r="AM7" s="38"/>
      <c r="AN7" s="38"/>
      <c r="AO7" s="38"/>
    </row>
    <row r="8" spans="1:41" x14ac:dyDescent="0.2">
      <c r="A8" s="17" t="s">
        <v>5</v>
      </c>
      <c r="B8" s="2"/>
      <c r="C8" s="53" t="s">
        <v>13</v>
      </c>
      <c r="D8" s="53" t="s">
        <v>13</v>
      </c>
      <c r="E8" s="53" t="s">
        <v>13</v>
      </c>
      <c r="F8" s="53" t="s">
        <v>13</v>
      </c>
      <c r="G8" s="53" t="s">
        <v>13</v>
      </c>
      <c r="H8" s="53" t="s">
        <v>13</v>
      </c>
      <c r="I8" s="53" t="s">
        <v>13</v>
      </c>
      <c r="J8" s="53" t="s">
        <v>13</v>
      </c>
      <c r="K8" s="53" t="s">
        <v>13</v>
      </c>
      <c r="L8" s="53" t="s">
        <v>13</v>
      </c>
      <c r="M8" s="53" t="s">
        <v>13</v>
      </c>
      <c r="N8" s="53" t="s">
        <v>13</v>
      </c>
      <c r="O8" s="53" t="s">
        <v>13</v>
      </c>
      <c r="P8" s="53" t="s">
        <v>13</v>
      </c>
      <c r="Q8" s="53" t="s">
        <v>13</v>
      </c>
      <c r="R8" s="53" t="s">
        <v>13</v>
      </c>
      <c r="S8" s="53" t="s">
        <v>13</v>
      </c>
      <c r="T8" s="53" t="s">
        <v>13</v>
      </c>
      <c r="U8" s="53" t="s">
        <v>13</v>
      </c>
      <c r="V8" s="53" t="s">
        <v>13</v>
      </c>
      <c r="W8" s="53" t="s">
        <v>13</v>
      </c>
      <c r="X8" s="53" t="s">
        <v>13</v>
      </c>
      <c r="Y8" s="53" t="s">
        <v>13</v>
      </c>
      <c r="Z8" s="53" t="s">
        <v>13</v>
      </c>
      <c r="AA8" s="53" t="s">
        <v>13</v>
      </c>
      <c r="AB8" s="53" t="s">
        <v>13</v>
      </c>
      <c r="AC8" s="53" t="s">
        <v>13</v>
      </c>
      <c r="AD8" s="53" t="s">
        <v>13</v>
      </c>
      <c r="AE8" s="53" t="s">
        <v>13</v>
      </c>
      <c r="AF8" s="53" t="s">
        <v>13</v>
      </c>
      <c r="AG8" s="79"/>
      <c r="AH8" s="18">
        <f>COUNTIF(C8:AG8,"y")</f>
        <v>0</v>
      </c>
      <c r="AI8" s="38"/>
      <c r="AJ8" s="38"/>
      <c r="AK8" s="38"/>
      <c r="AL8" s="38"/>
      <c r="AM8" s="38"/>
      <c r="AN8" s="38"/>
      <c r="AO8" s="38"/>
    </row>
    <row r="9" spans="1:41" x14ac:dyDescent="0.2">
      <c r="A9" s="17" t="s">
        <v>6</v>
      </c>
      <c r="B9" s="2"/>
      <c r="C9" s="54" t="s">
        <v>13</v>
      </c>
      <c r="D9" s="54" t="s">
        <v>13</v>
      </c>
      <c r="E9" s="54" t="s">
        <v>13</v>
      </c>
      <c r="F9" s="54" t="s">
        <v>13</v>
      </c>
      <c r="G9" s="54" t="s">
        <v>13</v>
      </c>
      <c r="H9" s="54" t="s">
        <v>13</v>
      </c>
      <c r="I9" s="54" t="s">
        <v>13</v>
      </c>
      <c r="J9" s="54" t="s">
        <v>13</v>
      </c>
      <c r="K9" s="54" t="s">
        <v>13</v>
      </c>
      <c r="L9" s="54" t="s">
        <v>13</v>
      </c>
      <c r="M9" s="54" t="s">
        <v>13</v>
      </c>
      <c r="N9" s="54" t="s">
        <v>13</v>
      </c>
      <c r="O9" s="54" t="s">
        <v>13</v>
      </c>
      <c r="P9" s="54" t="s">
        <v>13</v>
      </c>
      <c r="Q9" s="54" t="s">
        <v>13</v>
      </c>
      <c r="R9" s="54" t="s">
        <v>13</v>
      </c>
      <c r="S9" s="54" t="s">
        <v>13</v>
      </c>
      <c r="T9" s="54" t="s">
        <v>13</v>
      </c>
      <c r="U9" s="54" t="s">
        <v>13</v>
      </c>
      <c r="V9" s="54" t="s">
        <v>13</v>
      </c>
      <c r="W9" s="54" t="s">
        <v>13</v>
      </c>
      <c r="X9" s="54" t="s">
        <v>13</v>
      </c>
      <c r="Y9" s="54" t="s">
        <v>13</v>
      </c>
      <c r="Z9" s="54" t="s">
        <v>13</v>
      </c>
      <c r="AA9" s="54" t="s">
        <v>13</v>
      </c>
      <c r="AB9" s="54" t="s">
        <v>13</v>
      </c>
      <c r="AC9" s="54" t="s">
        <v>13</v>
      </c>
      <c r="AD9" s="54" t="s">
        <v>13</v>
      </c>
      <c r="AE9" s="54" t="s">
        <v>13</v>
      </c>
      <c r="AF9" s="54" t="s">
        <v>13</v>
      </c>
      <c r="AG9" s="79"/>
      <c r="AH9" s="18">
        <f>COUNTIF(C9:AG9,"y")*3</f>
        <v>0</v>
      </c>
      <c r="AI9" s="38"/>
      <c r="AJ9" s="38"/>
      <c r="AK9" s="38"/>
      <c r="AL9" s="38"/>
      <c r="AM9" s="38"/>
      <c r="AN9" s="38"/>
      <c r="AO9" s="38"/>
    </row>
    <row r="10" spans="1:41" x14ac:dyDescent="0.2">
      <c r="A10" s="17" t="s">
        <v>7</v>
      </c>
      <c r="B10" s="2"/>
      <c r="C10" s="55" t="s">
        <v>13</v>
      </c>
      <c r="D10" s="55" t="s">
        <v>13</v>
      </c>
      <c r="E10" s="55" t="s">
        <v>13</v>
      </c>
      <c r="F10" s="55" t="s">
        <v>13</v>
      </c>
      <c r="G10" s="55" t="s">
        <v>13</v>
      </c>
      <c r="H10" s="55" t="s">
        <v>13</v>
      </c>
      <c r="I10" s="55" t="s">
        <v>13</v>
      </c>
      <c r="J10" s="55" t="s">
        <v>13</v>
      </c>
      <c r="K10" s="55" t="s">
        <v>13</v>
      </c>
      <c r="L10" s="55" t="s">
        <v>13</v>
      </c>
      <c r="M10" s="55" t="s">
        <v>13</v>
      </c>
      <c r="N10" s="55" t="s">
        <v>13</v>
      </c>
      <c r="O10" s="55" t="s">
        <v>13</v>
      </c>
      <c r="P10" s="55" t="s">
        <v>13</v>
      </c>
      <c r="Q10" s="55" t="s">
        <v>13</v>
      </c>
      <c r="R10" s="55" t="s">
        <v>13</v>
      </c>
      <c r="S10" s="55" t="s">
        <v>13</v>
      </c>
      <c r="T10" s="55" t="s">
        <v>13</v>
      </c>
      <c r="U10" s="55" t="s">
        <v>13</v>
      </c>
      <c r="V10" s="55" t="s">
        <v>13</v>
      </c>
      <c r="W10" s="55" t="s">
        <v>13</v>
      </c>
      <c r="X10" s="55" t="s">
        <v>13</v>
      </c>
      <c r="Y10" s="55" t="s">
        <v>13</v>
      </c>
      <c r="Z10" s="55" t="s">
        <v>13</v>
      </c>
      <c r="AA10" s="55" t="s">
        <v>13</v>
      </c>
      <c r="AB10" s="55" t="s">
        <v>13</v>
      </c>
      <c r="AC10" s="55" t="s">
        <v>13</v>
      </c>
      <c r="AD10" s="55" t="s">
        <v>13</v>
      </c>
      <c r="AE10" s="55" t="s">
        <v>13</v>
      </c>
      <c r="AF10" s="55" t="s">
        <v>13</v>
      </c>
      <c r="AG10" s="79"/>
      <c r="AH10" s="18">
        <f>COUNTIF(C10:AG10,"y")*2</f>
        <v>0</v>
      </c>
      <c r="AI10" s="38"/>
      <c r="AJ10" s="38"/>
      <c r="AK10" s="38"/>
      <c r="AL10" s="38"/>
      <c r="AM10" s="38"/>
      <c r="AN10" s="38"/>
      <c r="AO10" s="38"/>
    </row>
    <row r="11" spans="1:41" x14ac:dyDescent="0.2">
      <c r="A11" s="17" t="s">
        <v>8</v>
      </c>
      <c r="B11" s="2"/>
      <c r="C11" s="54" t="s">
        <v>12</v>
      </c>
      <c r="D11" s="54" t="s">
        <v>12</v>
      </c>
      <c r="E11" s="54" t="s">
        <v>12</v>
      </c>
      <c r="F11" s="54" t="s">
        <v>12</v>
      </c>
      <c r="G11" s="54" t="s">
        <v>12</v>
      </c>
      <c r="H11" s="54" t="s">
        <v>12</v>
      </c>
      <c r="I11" s="54" t="s">
        <v>12</v>
      </c>
      <c r="J11" s="54" t="s">
        <v>12</v>
      </c>
      <c r="K11" s="54" t="s">
        <v>12</v>
      </c>
      <c r="L11" s="54" t="s">
        <v>12</v>
      </c>
      <c r="M11" s="54" t="s">
        <v>12</v>
      </c>
      <c r="N11" s="54" t="s">
        <v>12</v>
      </c>
      <c r="O11" s="54" t="s">
        <v>12</v>
      </c>
      <c r="P11" s="54" t="s">
        <v>12</v>
      </c>
      <c r="Q11" s="54" t="s">
        <v>12</v>
      </c>
      <c r="R11" s="54" t="s">
        <v>12</v>
      </c>
      <c r="S11" s="54" t="s">
        <v>12</v>
      </c>
      <c r="T11" s="54" t="s">
        <v>12</v>
      </c>
      <c r="U11" s="54" t="s">
        <v>12</v>
      </c>
      <c r="V11" s="54" t="s">
        <v>12</v>
      </c>
      <c r="W11" s="54" t="s">
        <v>12</v>
      </c>
      <c r="X11" s="54" t="s">
        <v>12</v>
      </c>
      <c r="Y11" s="54" t="s">
        <v>12</v>
      </c>
      <c r="Z11" s="54" t="s">
        <v>12</v>
      </c>
      <c r="AA11" s="54" t="s">
        <v>12</v>
      </c>
      <c r="AB11" s="54" t="s">
        <v>12</v>
      </c>
      <c r="AC11" s="54" t="s">
        <v>12</v>
      </c>
      <c r="AD11" s="54" t="s">
        <v>12</v>
      </c>
      <c r="AE11" s="54" t="s">
        <v>12</v>
      </c>
      <c r="AF11" s="54" t="s">
        <v>12</v>
      </c>
      <c r="AG11" s="79"/>
      <c r="AH11" s="18">
        <f>COUNTIF(C11:AG11,"y")*2</f>
        <v>60</v>
      </c>
      <c r="AI11" s="38"/>
      <c r="AJ11" s="38"/>
      <c r="AK11" s="38"/>
      <c r="AL11" s="38"/>
      <c r="AM11" s="38"/>
      <c r="AN11" s="38"/>
      <c r="AO11" s="38"/>
    </row>
    <row r="12" spans="1:41" x14ac:dyDescent="0.2">
      <c r="A12" s="17" t="s">
        <v>9</v>
      </c>
      <c r="B12" s="2"/>
      <c r="C12" s="55" t="s">
        <v>12</v>
      </c>
      <c r="D12" s="55" t="s">
        <v>12</v>
      </c>
      <c r="E12" s="55" t="s">
        <v>12</v>
      </c>
      <c r="F12" s="55" t="s">
        <v>12</v>
      </c>
      <c r="G12" s="55" t="s">
        <v>12</v>
      </c>
      <c r="H12" s="55" t="s">
        <v>12</v>
      </c>
      <c r="I12" s="55" t="s">
        <v>12</v>
      </c>
      <c r="J12" s="55" t="s">
        <v>12</v>
      </c>
      <c r="K12" s="55" t="s">
        <v>12</v>
      </c>
      <c r="L12" s="55" t="s">
        <v>12</v>
      </c>
      <c r="M12" s="55" t="s">
        <v>12</v>
      </c>
      <c r="N12" s="55" t="s">
        <v>12</v>
      </c>
      <c r="O12" s="55" t="s">
        <v>12</v>
      </c>
      <c r="P12" s="55" t="s">
        <v>12</v>
      </c>
      <c r="Q12" s="55" t="s">
        <v>12</v>
      </c>
      <c r="R12" s="55" t="s">
        <v>12</v>
      </c>
      <c r="S12" s="55" t="s">
        <v>12</v>
      </c>
      <c r="T12" s="55" t="s">
        <v>12</v>
      </c>
      <c r="U12" s="55" t="s">
        <v>12</v>
      </c>
      <c r="V12" s="55" t="s">
        <v>12</v>
      </c>
      <c r="W12" s="55" t="s">
        <v>12</v>
      </c>
      <c r="X12" s="55" t="s">
        <v>12</v>
      </c>
      <c r="Y12" s="55" t="s">
        <v>12</v>
      </c>
      <c r="Z12" s="55" t="s">
        <v>12</v>
      </c>
      <c r="AA12" s="55" t="s">
        <v>12</v>
      </c>
      <c r="AB12" s="55" t="s">
        <v>12</v>
      </c>
      <c r="AC12" s="55" t="s">
        <v>12</v>
      </c>
      <c r="AD12" s="55" t="s">
        <v>12</v>
      </c>
      <c r="AE12" s="55" t="s">
        <v>12</v>
      </c>
      <c r="AF12" s="55" t="s">
        <v>12</v>
      </c>
      <c r="AG12" s="79"/>
      <c r="AH12" s="18">
        <f>COUNTIF(C12:AG12,"y")</f>
        <v>30</v>
      </c>
      <c r="AI12" s="38"/>
      <c r="AJ12" s="38"/>
      <c r="AK12" s="38"/>
      <c r="AL12" s="38"/>
      <c r="AM12" s="38"/>
      <c r="AN12" s="38"/>
      <c r="AO12" s="38"/>
    </row>
    <row r="13" spans="1:41" x14ac:dyDescent="0.2">
      <c r="A13" s="17" t="s">
        <v>10</v>
      </c>
      <c r="B13" s="2"/>
      <c r="C13" s="54" t="s">
        <v>12</v>
      </c>
      <c r="D13" s="54" t="s">
        <v>12</v>
      </c>
      <c r="E13" s="54" t="s">
        <v>12</v>
      </c>
      <c r="F13" s="54" t="s">
        <v>12</v>
      </c>
      <c r="G13" s="54" t="s">
        <v>12</v>
      </c>
      <c r="H13" s="54" t="s">
        <v>12</v>
      </c>
      <c r="I13" s="54" t="s">
        <v>12</v>
      </c>
      <c r="J13" s="54" t="s">
        <v>12</v>
      </c>
      <c r="K13" s="54" t="s">
        <v>12</v>
      </c>
      <c r="L13" s="54" t="s">
        <v>12</v>
      </c>
      <c r="M13" s="54" t="s">
        <v>12</v>
      </c>
      <c r="N13" s="54" t="s">
        <v>12</v>
      </c>
      <c r="O13" s="54" t="s">
        <v>12</v>
      </c>
      <c r="P13" s="54" t="s">
        <v>12</v>
      </c>
      <c r="Q13" s="54" t="s">
        <v>12</v>
      </c>
      <c r="R13" s="54" t="s">
        <v>12</v>
      </c>
      <c r="S13" s="54" t="s">
        <v>12</v>
      </c>
      <c r="T13" s="54" t="s">
        <v>12</v>
      </c>
      <c r="U13" s="54" t="s">
        <v>12</v>
      </c>
      <c r="V13" s="54" t="s">
        <v>12</v>
      </c>
      <c r="W13" s="54" t="s">
        <v>12</v>
      </c>
      <c r="X13" s="54" t="s">
        <v>12</v>
      </c>
      <c r="Y13" s="54" t="s">
        <v>12</v>
      </c>
      <c r="Z13" s="54" t="s">
        <v>12</v>
      </c>
      <c r="AA13" s="54" t="s">
        <v>12</v>
      </c>
      <c r="AB13" s="54" t="s">
        <v>12</v>
      </c>
      <c r="AC13" s="54" t="s">
        <v>12</v>
      </c>
      <c r="AD13" s="54" t="s">
        <v>12</v>
      </c>
      <c r="AE13" s="54" t="s">
        <v>12</v>
      </c>
      <c r="AF13" s="54" t="s">
        <v>12</v>
      </c>
      <c r="AG13" s="79"/>
      <c r="AH13" s="18">
        <f>COUNTIF(C13:AG13,"y")*2</f>
        <v>60</v>
      </c>
      <c r="AI13" s="38"/>
      <c r="AJ13" s="38"/>
      <c r="AK13" s="38"/>
      <c r="AL13" s="38"/>
      <c r="AM13" s="38"/>
      <c r="AN13" s="38"/>
      <c r="AO13" s="38"/>
    </row>
    <row r="14" spans="1:41" x14ac:dyDescent="0.2">
      <c r="A14" s="19" t="s">
        <v>39</v>
      </c>
      <c r="B14" s="5"/>
      <c r="C14" s="53" t="s">
        <v>12</v>
      </c>
      <c r="D14" s="53" t="s">
        <v>13</v>
      </c>
      <c r="E14" s="53" t="s">
        <v>12</v>
      </c>
      <c r="F14" s="53" t="s">
        <v>13</v>
      </c>
      <c r="G14" s="53" t="s">
        <v>13</v>
      </c>
      <c r="H14" s="53" t="s">
        <v>13</v>
      </c>
      <c r="I14" s="53" t="s">
        <v>13</v>
      </c>
      <c r="J14" s="53" t="s">
        <v>12</v>
      </c>
      <c r="K14" s="53" t="s">
        <v>13</v>
      </c>
      <c r="L14" s="53" t="s">
        <v>12</v>
      </c>
      <c r="M14" s="53" t="s">
        <v>12</v>
      </c>
      <c r="N14" s="53" t="s">
        <v>12</v>
      </c>
      <c r="O14" s="53" t="s">
        <v>13</v>
      </c>
      <c r="P14" s="53" t="s">
        <v>13</v>
      </c>
      <c r="Q14" s="53" t="s">
        <v>12</v>
      </c>
      <c r="R14" s="53" t="s">
        <v>13</v>
      </c>
      <c r="S14" s="53" t="s">
        <v>12</v>
      </c>
      <c r="T14" s="53" t="s">
        <v>13</v>
      </c>
      <c r="U14" s="53" t="s">
        <v>13</v>
      </c>
      <c r="V14" s="53" t="s">
        <v>13</v>
      </c>
      <c r="W14" s="53" t="s">
        <v>13</v>
      </c>
      <c r="X14" s="53" t="s">
        <v>12</v>
      </c>
      <c r="Y14" s="53" t="s">
        <v>13</v>
      </c>
      <c r="Z14" s="53" t="s">
        <v>12</v>
      </c>
      <c r="AA14" s="53" t="s">
        <v>13</v>
      </c>
      <c r="AB14" s="53" t="s">
        <v>13</v>
      </c>
      <c r="AC14" s="53" t="s">
        <v>13</v>
      </c>
      <c r="AD14" s="53" t="s">
        <v>13</v>
      </c>
      <c r="AE14" s="53" t="s">
        <v>13</v>
      </c>
      <c r="AF14" s="53" t="s">
        <v>13</v>
      </c>
      <c r="AG14" s="80"/>
      <c r="AH14" s="20">
        <f>COUNTIF(C14:AG14,"y")*2</f>
        <v>20</v>
      </c>
      <c r="AI14" s="38"/>
      <c r="AJ14" s="38"/>
      <c r="AK14" s="38"/>
      <c r="AL14" s="38"/>
      <c r="AM14" s="38"/>
      <c r="AN14" s="38"/>
      <c r="AO14" s="38"/>
    </row>
    <row r="15" spans="1:41" ht="16" thickBot="1" x14ac:dyDescent="0.25">
      <c r="A15" s="21" t="s">
        <v>14</v>
      </c>
      <c r="B15" s="22"/>
      <c r="C15" s="52" t="s">
        <v>12</v>
      </c>
      <c r="D15" s="52" t="s">
        <v>12</v>
      </c>
      <c r="E15" s="52" t="s">
        <v>12</v>
      </c>
      <c r="F15" s="52" t="s">
        <v>12</v>
      </c>
      <c r="G15" s="52" t="s">
        <v>12</v>
      </c>
      <c r="H15" s="52" t="s">
        <v>12</v>
      </c>
      <c r="I15" s="52" t="s">
        <v>12</v>
      </c>
      <c r="J15" s="52" t="s">
        <v>12</v>
      </c>
      <c r="K15" s="52" t="s">
        <v>12</v>
      </c>
      <c r="L15" s="52" t="s">
        <v>12</v>
      </c>
      <c r="M15" s="52" t="s">
        <v>12</v>
      </c>
      <c r="N15" s="52" t="s">
        <v>12</v>
      </c>
      <c r="O15" s="52" t="s">
        <v>12</v>
      </c>
      <c r="P15" s="52" t="s">
        <v>12</v>
      </c>
      <c r="Q15" s="52" t="s">
        <v>12</v>
      </c>
      <c r="R15" s="52" t="s">
        <v>12</v>
      </c>
      <c r="S15" s="52" t="s">
        <v>12</v>
      </c>
      <c r="T15" s="52" t="s">
        <v>12</v>
      </c>
      <c r="U15" s="52" t="s">
        <v>12</v>
      </c>
      <c r="V15" s="52" t="s">
        <v>12</v>
      </c>
      <c r="W15" s="52" t="s">
        <v>12</v>
      </c>
      <c r="X15" s="52" t="s">
        <v>12</v>
      </c>
      <c r="Y15" s="52" t="s">
        <v>12</v>
      </c>
      <c r="Z15" s="52" t="s">
        <v>12</v>
      </c>
      <c r="AA15" s="52" t="s">
        <v>12</v>
      </c>
      <c r="AB15" s="52" t="s">
        <v>12</v>
      </c>
      <c r="AC15" s="52" t="s">
        <v>12</v>
      </c>
      <c r="AD15" s="52" t="s">
        <v>12</v>
      </c>
      <c r="AE15" s="52" t="s">
        <v>12</v>
      </c>
      <c r="AF15" s="52" t="s">
        <v>12</v>
      </c>
      <c r="AG15" s="82"/>
      <c r="AH15" s="25">
        <f>COUNTIF(C15:AG15,"Y")</f>
        <v>30</v>
      </c>
      <c r="AI15" s="38"/>
      <c r="AJ15" s="38"/>
      <c r="AK15" s="38"/>
      <c r="AL15" s="38"/>
      <c r="AM15" s="38"/>
      <c r="AN15" s="38"/>
      <c r="AO15" s="38"/>
    </row>
    <row r="16" spans="1:41" ht="16" thickBot="1" x14ac:dyDescent="0.25">
      <c r="A16" s="6" t="s">
        <v>17</v>
      </c>
      <c r="B16" s="7"/>
      <c r="C16" s="10">
        <f>AH16/AH4</f>
        <v>9.5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3">
        <f>SUM(AH5:AH15)</f>
        <v>285</v>
      </c>
      <c r="AI16" s="38"/>
      <c r="AJ16" s="38"/>
      <c r="AK16" s="38"/>
      <c r="AL16" s="38"/>
      <c r="AM16" s="38"/>
      <c r="AN16" s="38"/>
      <c r="AO16" s="38"/>
    </row>
    <row r="17" spans="1:41" ht="16" thickBo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38"/>
      <c r="AH17" s="51"/>
      <c r="AI17" s="38"/>
      <c r="AJ17" s="38"/>
      <c r="AK17" s="38"/>
      <c r="AL17" s="38"/>
      <c r="AM17" s="38"/>
      <c r="AN17" s="38"/>
      <c r="AO17" s="38"/>
    </row>
    <row r="18" spans="1:41" x14ac:dyDescent="0.2">
      <c r="A18" s="37" t="s">
        <v>16</v>
      </c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8"/>
      <c r="AJ18" s="38"/>
      <c r="AK18" s="38"/>
      <c r="AL18" s="38"/>
      <c r="AM18" s="38"/>
      <c r="AN18" s="38"/>
      <c r="AO18" s="38"/>
    </row>
    <row r="19" spans="1:41" x14ac:dyDescent="0.2">
      <c r="A19" s="29" t="s">
        <v>15</v>
      </c>
      <c r="B19" s="26"/>
      <c r="C19" s="27">
        <v>1</v>
      </c>
      <c r="D19" s="27">
        <v>2</v>
      </c>
      <c r="E19" s="27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7">
        <v>15</v>
      </c>
      <c r="R19" s="27">
        <v>16</v>
      </c>
      <c r="S19" s="27">
        <v>17</v>
      </c>
      <c r="T19" s="27">
        <v>18</v>
      </c>
      <c r="U19" s="27">
        <v>19</v>
      </c>
      <c r="V19" s="27">
        <v>20</v>
      </c>
      <c r="W19" s="27">
        <v>21</v>
      </c>
      <c r="X19" s="27">
        <v>22</v>
      </c>
      <c r="Y19" s="27">
        <v>23</v>
      </c>
      <c r="Z19" s="27">
        <v>24</v>
      </c>
      <c r="AA19" s="27">
        <v>25</v>
      </c>
      <c r="AB19" s="27">
        <v>26</v>
      </c>
      <c r="AC19" s="27">
        <v>27</v>
      </c>
      <c r="AD19" s="27">
        <v>28</v>
      </c>
      <c r="AE19" s="27">
        <v>29</v>
      </c>
      <c r="AF19" s="27">
        <v>30</v>
      </c>
      <c r="AG19" s="79">
        <v>31</v>
      </c>
      <c r="AH19" s="33"/>
      <c r="AI19" s="38"/>
      <c r="AJ19" s="38"/>
      <c r="AK19" s="38"/>
      <c r="AL19" s="38"/>
      <c r="AM19" s="38"/>
      <c r="AN19" s="38"/>
      <c r="AO19" s="38"/>
    </row>
    <row r="20" spans="1:41" ht="16" thickBot="1" x14ac:dyDescent="0.25">
      <c r="A20" s="30" t="s">
        <v>1</v>
      </c>
      <c r="B20" s="11"/>
      <c r="C20" s="12" t="s">
        <v>12</v>
      </c>
      <c r="D20" s="12" t="s">
        <v>12</v>
      </c>
      <c r="E20" s="12" t="s">
        <v>12</v>
      </c>
      <c r="F20" s="12" t="s">
        <v>12</v>
      </c>
      <c r="G20" s="12" t="s">
        <v>12</v>
      </c>
      <c r="H20" s="12" t="s">
        <v>12</v>
      </c>
      <c r="I20" s="12" t="s">
        <v>12</v>
      </c>
      <c r="J20" s="12" t="s">
        <v>12</v>
      </c>
      <c r="K20" s="12" t="s">
        <v>12</v>
      </c>
      <c r="L20" s="12" t="s">
        <v>12</v>
      </c>
      <c r="M20" s="12" t="s">
        <v>12</v>
      </c>
      <c r="N20" s="12" t="s">
        <v>12</v>
      </c>
      <c r="O20" s="12" t="s">
        <v>12</v>
      </c>
      <c r="P20" s="12" t="s">
        <v>12</v>
      </c>
      <c r="Q20" s="12" t="s">
        <v>12</v>
      </c>
      <c r="R20" s="12" t="s">
        <v>12</v>
      </c>
      <c r="S20" s="12" t="s">
        <v>12</v>
      </c>
      <c r="T20" s="12" t="s">
        <v>12</v>
      </c>
      <c r="U20" s="12" t="s">
        <v>12</v>
      </c>
      <c r="V20" s="12" t="s">
        <v>12</v>
      </c>
      <c r="W20" s="12" t="s">
        <v>12</v>
      </c>
      <c r="X20" s="12" t="s">
        <v>12</v>
      </c>
      <c r="Y20" s="12" t="s">
        <v>12</v>
      </c>
      <c r="Z20" s="12" t="s">
        <v>12</v>
      </c>
      <c r="AA20" s="12" t="s">
        <v>12</v>
      </c>
      <c r="AB20" s="12" t="s">
        <v>12</v>
      </c>
      <c r="AC20" s="12" t="s">
        <v>12</v>
      </c>
      <c r="AD20" s="12" t="s">
        <v>12</v>
      </c>
      <c r="AE20" s="12" t="s">
        <v>12</v>
      </c>
      <c r="AF20" s="12" t="s">
        <v>12</v>
      </c>
      <c r="AG20" s="80"/>
      <c r="AH20" s="36">
        <f>COUNTIF(C20:AG20,"Y")</f>
        <v>30</v>
      </c>
      <c r="AI20" s="38"/>
      <c r="AJ20" s="38"/>
      <c r="AK20" s="38"/>
      <c r="AL20" s="38"/>
      <c r="AM20" s="38"/>
      <c r="AN20" s="38"/>
      <c r="AO20" s="38"/>
    </row>
    <row r="21" spans="1:41" x14ac:dyDescent="0.2">
      <c r="A21" s="13" t="s">
        <v>2</v>
      </c>
      <c r="B21" s="14"/>
      <c r="C21" s="52" t="s">
        <v>12</v>
      </c>
      <c r="D21" s="52" t="s">
        <v>12</v>
      </c>
      <c r="E21" s="52" t="s">
        <v>12</v>
      </c>
      <c r="F21" s="52" t="s">
        <v>12</v>
      </c>
      <c r="G21" s="52" t="s">
        <v>12</v>
      </c>
      <c r="H21" s="52" t="s">
        <v>13</v>
      </c>
      <c r="I21" s="52" t="s">
        <v>12</v>
      </c>
      <c r="J21" s="52" t="s">
        <v>12</v>
      </c>
      <c r="K21" s="52" t="s">
        <v>12</v>
      </c>
      <c r="L21" s="52" t="s">
        <v>12</v>
      </c>
      <c r="M21" s="52" t="s">
        <v>12</v>
      </c>
      <c r="N21" s="52" t="s">
        <v>12</v>
      </c>
      <c r="O21" s="52" t="s">
        <v>12</v>
      </c>
      <c r="P21" s="52" t="s">
        <v>12</v>
      </c>
      <c r="Q21" s="52" t="s">
        <v>12</v>
      </c>
      <c r="R21" s="52" t="s">
        <v>12</v>
      </c>
      <c r="S21" s="52" t="s">
        <v>12</v>
      </c>
      <c r="T21" s="52" t="s">
        <v>12</v>
      </c>
      <c r="U21" s="52" t="s">
        <v>13</v>
      </c>
      <c r="V21" s="52" t="s">
        <v>12</v>
      </c>
      <c r="W21" s="52" t="s">
        <v>12</v>
      </c>
      <c r="X21" s="52" t="s">
        <v>12</v>
      </c>
      <c r="Y21" s="52" t="s">
        <v>12</v>
      </c>
      <c r="Z21" s="52" t="s">
        <v>12</v>
      </c>
      <c r="AA21" s="52" t="s">
        <v>12</v>
      </c>
      <c r="AB21" s="52" t="s">
        <v>12</v>
      </c>
      <c r="AC21" s="52" t="s">
        <v>12</v>
      </c>
      <c r="AD21" s="52" t="s">
        <v>12</v>
      </c>
      <c r="AE21" s="52" t="s">
        <v>12</v>
      </c>
      <c r="AF21" s="52" t="s">
        <v>12</v>
      </c>
      <c r="AG21" s="83"/>
      <c r="AH21" s="16">
        <f>COUNTIF(C21:AG21,"Y")</f>
        <v>28</v>
      </c>
      <c r="AI21" s="38"/>
      <c r="AJ21" s="38"/>
      <c r="AK21" s="38"/>
      <c r="AL21" s="38"/>
      <c r="AM21" s="38"/>
      <c r="AN21" s="38"/>
      <c r="AO21" s="38"/>
    </row>
    <row r="22" spans="1:41" x14ac:dyDescent="0.2">
      <c r="A22" s="17" t="s">
        <v>3</v>
      </c>
      <c r="B22" s="2"/>
      <c r="C22" s="53" t="s">
        <v>13</v>
      </c>
      <c r="D22" s="53" t="s">
        <v>12</v>
      </c>
      <c r="E22" s="53" t="s">
        <v>13</v>
      </c>
      <c r="F22" s="53" t="s">
        <v>12</v>
      </c>
      <c r="G22" s="53" t="s">
        <v>12</v>
      </c>
      <c r="H22" s="53" t="s">
        <v>13</v>
      </c>
      <c r="I22" s="53" t="s">
        <v>13</v>
      </c>
      <c r="J22" s="53" t="s">
        <v>13</v>
      </c>
      <c r="K22" s="53" t="s">
        <v>12</v>
      </c>
      <c r="L22" s="53" t="s">
        <v>13</v>
      </c>
      <c r="M22" s="53" t="s">
        <v>13</v>
      </c>
      <c r="N22" s="53" t="s">
        <v>13</v>
      </c>
      <c r="O22" s="53" t="s">
        <v>12</v>
      </c>
      <c r="P22" s="53" t="s">
        <v>13</v>
      </c>
      <c r="Q22" s="53" t="s">
        <v>13</v>
      </c>
      <c r="R22" s="53" t="s">
        <v>12</v>
      </c>
      <c r="S22" s="53" t="s">
        <v>13</v>
      </c>
      <c r="T22" s="53" t="s">
        <v>12</v>
      </c>
      <c r="U22" s="53" t="s">
        <v>12</v>
      </c>
      <c r="V22" s="53" t="s">
        <v>13</v>
      </c>
      <c r="W22" s="53" t="s">
        <v>13</v>
      </c>
      <c r="X22" s="53" t="s">
        <v>13</v>
      </c>
      <c r="Y22" s="53" t="s">
        <v>12</v>
      </c>
      <c r="Z22" s="53" t="s">
        <v>13</v>
      </c>
      <c r="AA22" s="53" t="s">
        <v>13</v>
      </c>
      <c r="AB22" s="53" t="s">
        <v>13</v>
      </c>
      <c r="AC22" s="53" t="s">
        <v>13</v>
      </c>
      <c r="AD22" s="53" t="s">
        <v>13</v>
      </c>
      <c r="AE22" s="53" t="s">
        <v>13</v>
      </c>
      <c r="AF22" s="53" t="s">
        <v>12</v>
      </c>
      <c r="AG22" s="84"/>
      <c r="AH22" s="18">
        <f>COUNTIF(C22:AG22,"y")*2</f>
        <v>20</v>
      </c>
      <c r="AI22" s="38"/>
      <c r="AJ22" s="38"/>
      <c r="AK22" s="38"/>
      <c r="AL22" s="38"/>
      <c r="AM22" s="38"/>
      <c r="AN22" s="38"/>
      <c r="AO22" s="38"/>
    </row>
    <row r="23" spans="1:41" x14ac:dyDescent="0.2">
      <c r="A23" s="17" t="s">
        <v>4</v>
      </c>
      <c r="B23" s="2"/>
      <c r="C23" s="52" t="s">
        <v>12</v>
      </c>
      <c r="D23" s="52" t="s">
        <v>12</v>
      </c>
      <c r="E23" s="52" t="s">
        <v>12</v>
      </c>
      <c r="F23" s="52" t="s">
        <v>12</v>
      </c>
      <c r="G23" s="52" t="s">
        <v>13</v>
      </c>
      <c r="H23" s="52" t="s">
        <v>12</v>
      </c>
      <c r="I23" s="52" t="s">
        <v>13</v>
      </c>
      <c r="J23" s="52" t="s">
        <v>12</v>
      </c>
      <c r="K23" s="52" t="s">
        <v>12</v>
      </c>
      <c r="L23" s="52" t="s">
        <v>12</v>
      </c>
      <c r="M23" s="52" t="s">
        <v>12</v>
      </c>
      <c r="N23" s="52" t="s">
        <v>12</v>
      </c>
      <c r="O23" s="52" t="s">
        <v>12</v>
      </c>
      <c r="P23" s="52" t="s">
        <v>12</v>
      </c>
      <c r="Q23" s="52" t="s">
        <v>12</v>
      </c>
      <c r="R23" s="52" t="s">
        <v>12</v>
      </c>
      <c r="S23" s="52" t="s">
        <v>12</v>
      </c>
      <c r="T23" s="52" t="s">
        <v>12</v>
      </c>
      <c r="U23" s="52" t="s">
        <v>12</v>
      </c>
      <c r="V23" s="52" t="s">
        <v>12</v>
      </c>
      <c r="W23" s="52" t="s">
        <v>12</v>
      </c>
      <c r="X23" s="52" t="s">
        <v>12</v>
      </c>
      <c r="Y23" s="52" t="s">
        <v>12</v>
      </c>
      <c r="Z23" s="52" t="s">
        <v>12</v>
      </c>
      <c r="AA23" s="52" t="s">
        <v>12</v>
      </c>
      <c r="AB23" s="52" t="s">
        <v>13</v>
      </c>
      <c r="AC23" s="52" t="s">
        <v>12</v>
      </c>
      <c r="AD23" s="52" t="s">
        <v>12</v>
      </c>
      <c r="AE23" s="52" t="s">
        <v>12</v>
      </c>
      <c r="AF23" s="52" t="s">
        <v>12</v>
      </c>
      <c r="AG23" s="84"/>
      <c r="AH23" s="18">
        <f>COUNTIF(C23:AG23,"Y")</f>
        <v>27</v>
      </c>
      <c r="AI23" s="38"/>
      <c r="AJ23" s="38"/>
      <c r="AK23" s="38"/>
      <c r="AL23" s="38"/>
      <c r="AM23" s="38"/>
      <c r="AN23" s="38"/>
      <c r="AO23" s="38"/>
    </row>
    <row r="24" spans="1:41" x14ac:dyDescent="0.2">
      <c r="A24" s="17" t="s">
        <v>5</v>
      </c>
      <c r="B24" s="2"/>
      <c r="C24" s="53" t="s">
        <v>12</v>
      </c>
      <c r="D24" s="53" t="s">
        <v>12</v>
      </c>
      <c r="E24" s="53" t="s">
        <v>12</v>
      </c>
      <c r="F24" s="53" t="s">
        <v>12</v>
      </c>
      <c r="G24" s="53" t="s">
        <v>12</v>
      </c>
      <c r="H24" s="53" t="s">
        <v>12</v>
      </c>
      <c r="I24" s="53" t="s">
        <v>12</v>
      </c>
      <c r="J24" s="53" t="s">
        <v>12</v>
      </c>
      <c r="K24" s="53" t="s">
        <v>12</v>
      </c>
      <c r="L24" s="53" t="s">
        <v>12</v>
      </c>
      <c r="M24" s="53" t="s">
        <v>12</v>
      </c>
      <c r="N24" s="53" t="s">
        <v>12</v>
      </c>
      <c r="O24" s="53" t="s">
        <v>12</v>
      </c>
      <c r="P24" s="53" t="s">
        <v>12</v>
      </c>
      <c r="Q24" s="53" t="s">
        <v>12</v>
      </c>
      <c r="R24" s="53" t="s">
        <v>12</v>
      </c>
      <c r="S24" s="53" t="s">
        <v>12</v>
      </c>
      <c r="T24" s="53" t="s">
        <v>12</v>
      </c>
      <c r="U24" s="53" t="s">
        <v>12</v>
      </c>
      <c r="V24" s="53" t="s">
        <v>12</v>
      </c>
      <c r="W24" s="53" t="s">
        <v>12</v>
      </c>
      <c r="X24" s="53" t="s">
        <v>12</v>
      </c>
      <c r="Y24" s="53" t="s">
        <v>12</v>
      </c>
      <c r="Z24" s="53" t="s">
        <v>12</v>
      </c>
      <c r="AA24" s="53" t="s">
        <v>12</v>
      </c>
      <c r="AB24" s="53" t="s">
        <v>12</v>
      </c>
      <c r="AC24" s="53" t="s">
        <v>12</v>
      </c>
      <c r="AD24" s="53" t="s">
        <v>12</v>
      </c>
      <c r="AE24" s="53" t="s">
        <v>12</v>
      </c>
      <c r="AF24" s="53" t="s">
        <v>12</v>
      </c>
      <c r="AG24" s="84"/>
      <c r="AH24" s="18">
        <f>COUNTIF(C24:AG24,"y")</f>
        <v>30</v>
      </c>
      <c r="AI24" s="38"/>
      <c r="AJ24" s="38"/>
      <c r="AK24" s="38"/>
      <c r="AL24" s="38"/>
      <c r="AM24" s="38"/>
      <c r="AN24" s="38"/>
      <c r="AO24" s="38"/>
    </row>
    <row r="25" spans="1:41" x14ac:dyDescent="0.2">
      <c r="A25" s="17" t="s">
        <v>6</v>
      </c>
      <c r="B25" s="2"/>
      <c r="C25" s="54" t="s">
        <v>13</v>
      </c>
      <c r="D25" s="54" t="s">
        <v>13</v>
      </c>
      <c r="E25" s="54" t="s">
        <v>13</v>
      </c>
      <c r="F25" s="54" t="s">
        <v>13</v>
      </c>
      <c r="G25" s="54" t="s">
        <v>13</v>
      </c>
      <c r="H25" s="54" t="s">
        <v>13</v>
      </c>
      <c r="I25" s="54" t="s">
        <v>13</v>
      </c>
      <c r="J25" s="54" t="s">
        <v>13</v>
      </c>
      <c r="K25" s="54" t="s">
        <v>13</v>
      </c>
      <c r="L25" s="54" t="s">
        <v>13</v>
      </c>
      <c r="M25" s="54" t="s">
        <v>13</v>
      </c>
      <c r="N25" s="54" t="s">
        <v>13</v>
      </c>
      <c r="O25" s="54" t="s">
        <v>13</v>
      </c>
      <c r="P25" s="54" t="s">
        <v>13</v>
      </c>
      <c r="Q25" s="54" t="s">
        <v>13</v>
      </c>
      <c r="R25" s="54" t="s">
        <v>13</v>
      </c>
      <c r="S25" s="54" t="s">
        <v>13</v>
      </c>
      <c r="T25" s="54" t="s">
        <v>13</v>
      </c>
      <c r="U25" s="54" t="s">
        <v>13</v>
      </c>
      <c r="V25" s="54" t="s">
        <v>13</v>
      </c>
      <c r="W25" s="54" t="s">
        <v>13</v>
      </c>
      <c r="X25" s="54" t="s">
        <v>13</v>
      </c>
      <c r="Y25" s="54" t="s">
        <v>13</v>
      </c>
      <c r="Z25" s="54" t="s">
        <v>13</v>
      </c>
      <c r="AA25" s="54" t="s">
        <v>13</v>
      </c>
      <c r="AB25" s="54" t="s">
        <v>13</v>
      </c>
      <c r="AC25" s="54" t="s">
        <v>13</v>
      </c>
      <c r="AD25" s="54" t="s">
        <v>13</v>
      </c>
      <c r="AE25" s="54" t="s">
        <v>13</v>
      </c>
      <c r="AF25" s="54" t="s">
        <v>13</v>
      </c>
      <c r="AG25" s="84"/>
      <c r="AH25" s="18">
        <f>COUNTIF(C25:AG25,"y")*3</f>
        <v>0</v>
      </c>
      <c r="AI25" s="38"/>
      <c r="AJ25" s="38"/>
      <c r="AK25" s="38"/>
      <c r="AL25" s="38"/>
      <c r="AM25" s="38"/>
      <c r="AN25" s="38"/>
      <c r="AO25" s="38"/>
    </row>
    <row r="26" spans="1:41" x14ac:dyDescent="0.2">
      <c r="A26" s="17" t="s">
        <v>7</v>
      </c>
      <c r="B26" s="2"/>
      <c r="C26" s="55" t="s">
        <v>13</v>
      </c>
      <c r="D26" s="55" t="s">
        <v>13</v>
      </c>
      <c r="E26" s="55" t="s">
        <v>13</v>
      </c>
      <c r="F26" s="55" t="s">
        <v>13</v>
      </c>
      <c r="G26" s="55" t="s">
        <v>13</v>
      </c>
      <c r="H26" s="55" t="s">
        <v>13</v>
      </c>
      <c r="I26" s="55" t="s">
        <v>13</v>
      </c>
      <c r="J26" s="55" t="s">
        <v>13</v>
      </c>
      <c r="K26" s="55" t="s">
        <v>13</v>
      </c>
      <c r="L26" s="55" t="s">
        <v>13</v>
      </c>
      <c r="M26" s="55" t="s">
        <v>13</v>
      </c>
      <c r="N26" s="55" t="s">
        <v>13</v>
      </c>
      <c r="O26" s="55" t="s">
        <v>13</v>
      </c>
      <c r="P26" s="55" t="s">
        <v>13</v>
      </c>
      <c r="Q26" s="55" t="s">
        <v>13</v>
      </c>
      <c r="R26" s="55" t="s">
        <v>13</v>
      </c>
      <c r="S26" s="55" t="s">
        <v>13</v>
      </c>
      <c r="T26" s="55" t="s">
        <v>13</v>
      </c>
      <c r="U26" s="55" t="s">
        <v>13</v>
      </c>
      <c r="V26" s="55" t="s">
        <v>13</v>
      </c>
      <c r="W26" s="55" t="s">
        <v>13</v>
      </c>
      <c r="X26" s="55" t="s">
        <v>13</v>
      </c>
      <c r="Y26" s="55" t="s">
        <v>13</v>
      </c>
      <c r="Z26" s="55" t="s">
        <v>13</v>
      </c>
      <c r="AA26" s="55" t="s">
        <v>13</v>
      </c>
      <c r="AB26" s="55" t="s">
        <v>13</v>
      </c>
      <c r="AC26" s="55" t="s">
        <v>13</v>
      </c>
      <c r="AD26" s="55" t="s">
        <v>13</v>
      </c>
      <c r="AE26" s="55" t="s">
        <v>13</v>
      </c>
      <c r="AF26" s="55" t="s">
        <v>13</v>
      </c>
      <c r="AG26" s="84"/>
      <c r="AH26" s="18">
        <f>COUNTIF(C26:AG26,"y")*2</f>
        <v>0</v>
      </c>
      <c r="AI26" s="38"/>
      <c r="AJ26" s="38"/>
      <c r="AK26" s="38"/>
      <c r="AL26" s="38"/>
      <c r="AM26" s="38"/>
      <c r="AN26" s="38"/>
      <c r="AO26" s="38"/>
    </row>
    <row r="27" spans="1:41" x14ac:dyDescent="0.2">
      <c r="A27" s="17" t="s">
        <v>8</v>
      </c>
      <c r="B27" s="2"/>
      <c r="C27" s="54" t="s">
        <v>12</v>
      </c>
      <c r="D27" s="54" t="s">
        <v>12</v>
      </c>
      <c r="E27" s="54" t="s">
        <v>12</v>
      </c>
      <c r="F27" s="54" t="s">
        <v>12</v>
      </c>
      <c r="G27" s="54" t="s">
        <v>12</v>
      </c>
      <c r="H27" s="54" t="s">
        <v>12</v>
      </c>
      <c r="I27" s="54" t="s">
        <v>12</v>
      </c>
      <c r="J27" s="54" t="s">
        <v>12</v>
      </c>
      <c r="K27" s="54" t="s">
        <v>12</v>
      </c>
      <c r="L27" s="54" t="s">
        <v>12</v>
      </c>
      <c r="M27" s="54" t="s">
        <v>12</v>
      </c>
      <c r="N27" s="54" t="s">
        <v>12</v>
      </c>
      <c r="O27" s="54" t="s">
        <v>12</v>
      </c>
      <c r="P27" s="54" t="s">
        <v>12</v>
      </c>
      <c r="Q27" s="54" t="s">
        <v>12</v>
      </c>
      <c r="R27" s="54" t="s">
        <v>12</v>
      </c>
      <c r="S27" s="54" t="s">
        <v>12</v>
      </c>
      <c r="T27" s="54" t="s">
        <v>12</v>
      </c>
      <c r="U27" s="54" t="s">
        <v>12</v>
      </c>
      <c r="V27" s="54" t="s">
        <v>12</v>
      </c>
      <c r="W27" s="54" t="s">
        <v>12</v>
      </c>
      <c r="X27" s="54" t="s">
        <v>12</v>
      </c>
      <c r="Y27" s="54" t="s">
        <v>12</v>
      </c>
      <c r="Z27" s="54" t="s">
        <v>12</v>
      </c>
      <c r="AA27" s="54" t="s">
        <v>12</v>
      </c>
      <c r="AB27" s="54" t="s">
        <v>12</v>
      </c>
      <c r="AC27" s="54" t="s">
        <v>12</v>
      </c>
      <c r="AD27" s="54" t="s">
        <v>12</v>
      </c>
      <c r="AE27" s="54" t="s">
        <v>12</v>
      </c>
      <c r="AF27" s="54" t="s">
        <v>12</v>
      </c>
      <c r="AG27" s="84"/>
      <c r="AH27" s="18">
        <f>COUNTIF(C27:AG27,"y")*2</f>
        <v>60</v>
      </c>
      <c r="AI27" s="38"/>
      <c r="AJ27" s="38"/>
      <c r="AK27" s="38"/>
      <c r="AL27" s="38"/>
      <c r="AM27" s="38"/>
      <c r="AN27" s="38"/>
      <c r="AO27" s="38"/>
    </row>
    <row r="28" spans="1:41" x14ac:dyDescent="0.2">
      <c r="A28" s="17" t="s">
        <v>9</v>
      </c>
      <c r="B28" s="2"/>
      <c r="C28" s="55" t="s">
        <v>12</v>
      </c>
      <c r="D28" s="55" t="s">
        <v>12</v>
      </c>
      <c r="E28" s="55" t="s">
        <v>12</v>
      </c>
      <c r="F28" s="55" t="s">
        <v>12</v>
      </c>
      <c r="G28" s="55" t="s">
        <v>12</v>
      </c>
      <c r="H28" s="55" t="s">
        <v>13</v>
      </c>
      <c r="I28" s="55" t="s">
        <v>13</v>
      </c>
      <c r="J28" s="55" t="s">
        <v>13</v>
      </c>
      <c r="K28" s="55" t="s">
        <v>13</v>
      </c>
      <c r="L28" s="55" t="s">
        <v>13</v>
      </c>
      <c r="M28" s="55" t="s">
        <v>12</v>
      </c>
      <c r="N28" s="55" t="s">
        <v>12</v>
      </c>
      <c r="O28" s="55" t="s">
        <v>13</v>
      </c>
      <c r="P28" s="55" t="s">
        <v>13</v>
      </c>
      <c r="Q28" s="55" t="s">
        <v>13</v>
      </c>
      <c r="R28" s="55" t="s">
        <v>13</v>
      </c>
      <c r="S28" s="55" t="s">
        <v>13</v>
      </c>
      <c r="T28" s="55" t="s">
        <v>13</v>
      </c>
      <c r="U28" s="55" t="s">
        <v>13</v>
      </c>
      <c r="V28" s="55" t="s">
        <v>13</v>
      </c>
      <c r="W28" s="55" t="s">
        <v>13</v>
      </c>
      <c r="X28" s="55" t="s">
        <v>13</v>
      </c>
      <c r="Y28" s="55" t="s">
        <v>13</v>
      </c>
      <c r="Z28" s="55" t="s">
        <v>13</v>
      </c>
      <c r="AA28" s="55" t="s">
        <v>12</v>
      </c>
      <c r="AB28" s="55" t="s">
        <v>12</v>
      </c>
      <c r="AC28" s="55" t="s">
        <v>12</v>
      </c>
      <c r="AD28" s="55" t="s">
        <v>12</v>
      </c>
      <c r="AE28" s="55" t="s">
        <v>13</v>
      </c>
      <c r="AF28" s="55" t="s">
        <v>13</v>
      </c>
      <c r="AG28" s="84"/>
      <c r="AH28" s="18">
        <f>COUNTIF(C28:AG28,"y")</f>
        <v>11</v>
      </c>
      <c r="AI28" s="38"/>
      <c r="AJ28" s="38"/>
      <c r="AK28" s="38"/>
      <c r="AL28" s="38"/>
      <c r="AM28" s="38"/>
      <c r="AN28" s="38"/>
      <c r="AO28" s="38"/>
    </row>
    <row r="29" spans="1:41" x14ac:dyDescent="0.2">
      <c r="A29" s="17" t="s">
        <v>10</v>
      </c>
      <c r="B29" s="2"/>
      <c r="C29" s="54" t="s">
        <v>12</v>
      </c>
      <c r="D29" s="54" t="s">
        <v>12</v>
      </c>
      <c r="E29" s="54" t="s">
        <v>12</v>
      </c>
      <c r="F29" s="54" t="s">
        <v>12</v>
      </c>
      <c r="G29" s="54" t="s">
        <v>12</v>
      </c>
      <c r="H29" s="54" t="s">
        <v>12</v>
      </c>
      <c r="I29" s="54" t="s">
        <v>13</v>
      </c>
      <c r="J29" s="54" t="s">
        <v>12</v>
      </c>
      <c r="K29" s="54" t="s">
        <v>12</v>
      </c>
      <c r="L29" s="54" t="s">
        <v>12</v>
      </c>
      <c r="M29" s="54" t="s">
        <v>12</v>
      </c>
      <c r="N29" s="54" t="s">
        <v>12</v>
      </c>
      <c r="O29" s="54" t="s">
        <v>12</v>
      </c>
      <c r="P29" s="54" t="s">
        <v>12</v>
      </c>
      <c r="Q29" s="54" t="s">
        <v>12</v>
      </c>
      <c r="R29" s="54" t="s">
        <v>12</v>
      </c>
      <c r="S29" s="54" t="s">
        <v>12</v>
      </c>
      <c r="T29" s="54" t="s">
        <v>12</v>
      </c>
      <c r="U29" s="54" t="s">
        <v>12</v>
      </c>
      <c r="V29" s="54" t="s">
        <v>12</v>
      </c>
      <c r="W29" s="54" t="s">
        <v>12</v>
      </c>
      <c r="X29" s="54" t="s">
        <v>12</v>
      </c>
      <c r="Y29" s="54" t="s">
        <v>12</v>
      </c>
      <c r="Z29" s="54" t="s">
        <v>12</v>
      </c>
      <c r="AA29" s="54" t="s">
        <v>12</v>
      </c>
      <c r="AB29" s="54" t="s">
        <v>12</v>
      </c>
      <c r="AC29" s="54" t="s">
        <v>12</v>
      </c>
      <c r="AD29" s="54" t="s">
        <v>12</v>
      </c>
      <c r="AE29" s="54" t="s">
        <v>12</v>
      </c>
      <c r="AF29" s="54" t="s">
        <v>12</v>
      </c>
      <c r="AG29" s="84"/>
      <c r="AH29" s="18">
        <f>COUNTIF(C29:AG29,"y")*2</f>
        <v>58</v>
      </c>
      <c r="AI29" s="38"/>
      <c r="AJ29" s="38"/>
      <c r="AK29" s="38"/>
      <c r="AL29" s="38"/>
      <c r="AM29" s="38"/>
      <c r="AN29" s="38"/>
      <c r="AO29" s="38"/>
    </row>
    <row r="30" spans="1:41" ht="16" thickBot="1" x14ac:dyDescent="0.25">
      <c r="A30" s="19" t="s">
        <v>11</v>
      </c>
      <c r="B30" s="5"/>
      <c r="C30" s="55" t="s">
        <v>12</v>
      </c>
      <c r="D30" s="55" t="s">
        <v>12</v>
      </c>
      <c r="E30" s="55" t="s">
        <v>12</v>
      </c>
      <c r="F30" s="55" t="s">
        <v>13</v>
      </c>
      <c r="G30" s="55" t="s">
        <v>13</v>
      </c>
      <c r="H30" s="55" t="s">
        <v>13</v>
      </c>
      <c r="I30" s="55" t="s">
        <v>13</v>
      </c>
      <c r="J30" s="55" t="s">
        <v>12</v>
      </c>
      <c r="K30" s="55" t="s">
        <v>12</v>
      </c>
      <c r="L30" s="55" t="s">
        <v>13</v>
      </c>
      <c r="M30" s="55" t="s">
        <v>12</v>
      </c>
      <c r="N30" s="55" t="s">
        <v>12</v>
      </c>
      <c r="O30" s="55" t="s">
        <v>13</v>
      </c>
      <c r="P30" s="55" t="s">
        <v>13</v>
      </c>
      <c r="Q30" s="55" t="s">
        <v>13</v>
      </c>
      <c r="R30" s="55" t="s">
        <v>13</v>
      </c>
      <c r="S30" s="55" t="s">
        <v>13</v>
      </c>
      <c r="T30" s="55" t="s">
        <v>13</v>
      </c>
      <c r="U30" s="55" t="s">
        <v>13</v>
      </c>
      <c r="V30" s="55" t="s">
        <v>13</v>
      </c>
      <c r="W30" s="55" t="s">
        <v>13</v>
      </c>
      <c r="X30" s="55" t="s">
        <v>12</v>
      </c>
      <c r="Y30" s="55" t="s">
        <v>12</v>
      </c>
      <c r="Z30" s="55" t="s">
        <v>13</v>
      </c>
      <c r="AA30" s="55" t="s">
        <v>13</v>
      </c>
      <c r="AB30" s="55" t="s">
        <v>13</v>
      </c>
      <c r="AC30" s="55" t="s">
        <v>13</v>
      </c>
      <c r="AD30" s="55" t="s">
        <v>13</v>
      </c>
      <c r="AE30" s="55" t="s">
        <v>12</v>
      </c>
      <c r="AF30" s="55" t="s">
        <v>13</v>
      </c>
      <c r="AG30" s="85"/>
      <c r="AH30" s="20">
        <f>COUNTIF(C30:AG30,"y")*2</f>
        <v>20</v>
      </c>
      <c r="AI30" s="38"/>
      <c r="AJ30" s="38"/>
      <c r="AK30" s="38"/>
      <c r="AL30" s="38"/>
      <c r="AM30" s="38"/>
      <c r="AN30" s="38"/>
      <c r="AO30" s="38"/>
    </row>
    <row r="31" spans="1:41" ht="16" thickBot="1" x14ac:dyDescent="0.25">
      <c r="A31" s="6" t="s">
        <v>18</v>
      </c>
      <c r="B31" s="7"/>
      <c r="C31" s="10">
        <f>AH31/AH20</f>
        <v>8.4666666666666668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3">
        <f>SUM(AH21:AH30)</f>
        <v>254</v>
      </c>
      <c r="AI31" s="38"/>
      <c r="AJ31" s="38"/>
      <c r="AK31" s="38"/>
      <c r="AL31" s="38"/>
      <c r="AM31" s="38"/>
      <c r="AN31" s="38"/>
      <c r="AO31" s="38"/>
    </row>
    <row r="32" spans="1:41" x14ac:dyDescent="0.2">
      <c r="A32" s="39"/>
      <c r="B32" s="34"/>
      <c r="C32" s="3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8"/>
      <c r="AJ33" s="38"/>
      <c r="AK33" s="38"/>
      <c r="AL33" s="38"/>
      <c r="AM33" s="38"/>
      <c r="AN33" s="38"/>
      <c r="AO33" s="38"/>
    </row>
    <row r="34" spans="1:4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49"/>
      <c r="AH34" s="57"/>
      <c r="AI34" s="38"/>
      <c r="AJ34" s="38"/>
      <c r="AK34" s="38"/>
      <c r="AL34" s="38"/>
      <c r="AM34" s="38"/>
      <c r="AN34" s="38"/>
      <c r="AO34" s="38"/>
    </row>
    <row r="35" spans="1:4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49"/>
      <c r="AH35" s="57"/>
      <c r="AI35" s="38"/>
      <c r="AJ35" s="38"/>
      <c r="AK35" s="38"/>
      <c r="AL35" s="38"/>
      <c r="AM35" s="38"/>
      <c r="AN35" s="38"/>
      <c r="AO35" s="38"/>
    </row>
    <row r="36" spans="1:41" x14ac:dyDescent="0.2">
      <c r="A36" s="47" t="s">
        <v>19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0"/>
      <c r="AI36" s="38"/>
      <c r="AJ36" s="38"/>
      <c r="AK36" s="38"/>
      <c r="AL36" s="38"/>
      <c r="AM36" s="38"/>
      <c r="AN36" s="38"/>
      <c r="AO36" s="38"/>
    </row>
    <row r="37" spans="1:41" x14ac:dyDescent="0.2">
      <c r="A37" s="29" t="s">
        <v>15</v>
      </c>
      <c r="B37" s="26"/>
      <c r="C37" s="27">
        <v>1</v>
      </c>
      <c r="D37" s="27">
        <v>2</v>
      </c>
      <c r="E37" s="27">
        <v>3</v>
      </c>
      <c r="F37" s="27">
        <v>4</v>
      </c>
      <c r="G37" s="27">
        <v>5</v>
      </c>
      <c r="H37" s="27">
        <v>6</v>
      </c>
      <c r="I37" s="27">
        <v>7</v>
      </c>
      <c r="J37" s="27">
        <v>8</v>
      </c>
      <c r="K37" s="27">
        <v>9</v>
      </c>
      <c r="L37" s="27">
        <v>10</v>
      </c>
      <c r="M37" s="27">
        <v>11</v>
      </c>
      <c r="N37" s="27">
        <v>12</v>
      </c>
      <c r="O37" s="27">
        <v>13</v>
      </c>
      <c r="P37" s="27">
        <v>14</v>
      </c>
      <c r="Q37" s="27">
        <v>15</v>
      </c>
      <c r="R37" s="27">
        <v>16</v>
      </c>
      <c r="S37" s="27">
        <v>17</v>
      </c>
      <c r="T37" s="27">
        <v>18</v>
      </c>
      <c r="U37" s="27">
        <v>19</v>
      </c>
      <c r="V37" s="27">
        <v>20</v>
      </c>
      <c r="W37" s="27">
        <v>21</v>
      </c>
      <c r="X37" s="27">
        <v>22</v>
      </c>
      <c r="Y37" s="27">
        <v>23</v>
      </c>
      <c r="Z37" s="27">
        <v>24</v>
      </c>
      <c r="AA37" s="27">
        <v>25</v>
      </c>
      <c r="AB37" s="27">
        <v>26</v>
      </c>
      <c r="AC37" s="27">
        <v>27</v>
      </c>
      <c r="AD37" s="27">
        <v>28</v>
      </c>
      <c r="AE37" s="27">
        <v>29</v>
      </c>
      <c r="AF37" s="27">
        <v>30</v>
      </c>
      <c r="AG37" s="79">
        <v>31</v>
      </c>
      <c r="AH37" s="33"/>
      <c r="AI37" s="38"/>
      <c r="AJ37" s="38"/>
      <c r="AK37" s="38"/>
      <c r="AL37" s="38"/>
      <c r="AM37" s="38"/>
      <c r="AN37" s="38"/>
      <c r="AO37" s="38"/>
    </row>
    <row r="38" spans="1:41" ht="16" thickBot="1" x14ac:dyDescent="0.25">
      <c r="A38" s="30" t="s">
        <v>1</v>
      </c>
      <c r="B38" s="11"/>
      <c r="C38" s="12" t="s">
        <v>12</v>
      </c>
      <c r="D38" s="12" t="s">
        <v>12</v>
      </c>
      <c r="E38" s="12" t="s">
        <v>12</v>
      </c>
      <c r="F38" s="12" t="s">
        <v>12</v>
      </c>
      <c r="G38" s="12" t="s">
        <v>12</v>
      </c>
      <c r="H38" s="12" t="s">
        <v>12</v>
      </c>
      <c r="I38" s="12" t="s">
        <v>12</v>
      </c>
      <c r="J38" s="12" t="s">
        <v>12</v>
      </c>
      <c r="K38" s="12" t="s">
        <v>12</v>
      </c>
      <c r="L38" s="12" t="s">
        <v>12</v>
      </c>
      <c r="M38" s="12" t="s">
        <v>12</v>
      </c>
      <c r="N38" s="12" t="s">
        <v>12</v>
      </c>
      <c r="O38" s="12" t="s">
        <v>12</v>
      </c>
      <c r="P38" s="12" t="s">
        <v>12</v>
      </c>
      <c r="Q38" s="12" t="s">
        <v>12</v>
      </c>
      <c r="R38" s="12" t="s">
        <v>12</v>
      </c>
      <c r="S38" s="12" t="s">
        <v>12</v>
      </c>
      <c r="T38" s="12" t="s">
        <v>12</v>
      </c>
      <c r="U38" s="12" t="s">
        <v>12</v>
      </c>
      <c r="V38" s="12" t="s">
        <v>12</v>
      </c>
      <c r="W38" s="12" t="s">
        <v>12</v>
      </c>
      <c r="X38" s="12" t="s">
        <v>12</v>
      </c>
      <c r="Y38" s="12" t="s">
        <v>12</v>
      </c>
      <c r="Z38" s="12" t="s">
        <v>12</v>
      </c>
      <c r="AA38" s="12" t="s">
        <v>12</v>
      </c>
      <c r="AB38" s="12" t="s">
        <v>12</v>
      </c>
      <c r="AC38" s="12" t="s">
        <v>12</v>
      </c>
      <c r="AD38" s="12" t="s">
        <v>12</v>
      </c>
      <c r="AE38" s="12" t="s">
        <v>12</v>
      </c>
      <c r="AF38" s="12" t="s">
        <v>12</v>
      </c>
      <c r="AG38" s="80"/>
      <c r="AH38" s="36">
        <f>COUNTIF(C38:AG38,"Y")</f>
        <v>30</v>
      </c>
      <c r="AI38" s="38"/>
      <c r="AJ38" s="38"/>
      <c r="AK38" s="38"/>
      <c r="AL38" s="38"/>
      <c r="AM38" s="38"/>
      <c r="AN38" s="38"/>
      <c r="AO38" s="38"/>
    </row>
    <row r="39" spans="1:41" ht="17" x14ac:dyDescent="0.2">
      <c r="A39" s="13" t="s">
        <v>2</v>
      </c>
      <c r="B39" s="14"/>
      <c r="C39" s="58" t="s">
        <v>13</v>
      </c>
      <c r="D39" s="52" t="s">
        <v>13</v>
      </c>
      <c r="E39" s="52" t="s">
        <v>13</v>
      </c>
      <c r="F39" s="52" t="s">
        <v>13</v>
      </c>
      <c r="G39" s="52" t="s">
        <v>31</v>
      </c>
      <c r="H39" s="52" t="s">
        <v>31</v>
      </c>
      <c r="I39" s="52" t="s">
        <v>31</v>
      </c>
      <c r="J39" s="52" t="s">
        <v>13</v>
      </c>
      <c r="K39" s="52" t="s">
        <v>13</v>
      </c>
      <c r="L39" s="52" t="s">
        <v>13</v>
      </c>
      <c r="M39" s="52" t="s">
        <v>12</v>
      </c>
      <c r="N39" s="52" t="s">
        <v>12</v>
      </c>
      <c r="O39" s="52" t="s">
        <v>12</v>
      </c>
      <c r="P39" s="52" t="s">
        <v>12</v>
      </c>
      <c r="Q39" s="52" t="s">
        <v>13</v>
      </c>
      <c r="R39" s="52" t="s">
        <v>13</v>
      </c>
      <c r="S39" s="52" t="s">
        <v>13</v>
      </c>
      <c r="T39" s="52" t="s">
        <v>13</v>
      </c>
      <c r="U39" s="52" t="s">
        <v>12</v>
      </c>
      <c r="V39" s="52" t="s">
        <v>12</v>
      </c>
      <c r="W39" s="52" t="s">
        <v>12</v>
      </c>
      <c r="X39" s="52" t="s">
        <v>13</v>
      </c>
      <c r="Y39" s="52" t="s">
        <v>12</v>
      </c>
      <c r="Z39" s="52" t="s">
        <v>12</v>
      </c>
      <c r="AA39" s="52" t="s">
        <v>31</v>
      </c>
      <c r="AB39" s="52" t="s">
        <v>31</v>
      </c>
      <c r="AC39" s="52" t="s">
        <v>31</v>
      </c>
      <c r="AD39" s="52" t="s">
        <v>31</v>
      </c>
      <c r="AE39" s="52" t="s">
        <v>13</v>
      </c>
      <c r="AF39" s="52" t="s">
        <v>13</v>
      </c>
      <c r="AG39" s="86"/>
      <c r="AH39" s="16">
        <f>COUNTIF(C39:AG39,"Y")</f>
        <v>16</v>
      </c>
      <c r="AI39" s="38"/>
      <c r="AJ39" s="38"/>
      <c r="AK39" s="38"/>
      <c r="AL39" s="38"/>
      <c r="AM39" s="38"/>
      <c r="AN39" s="38"/>
      <c r="AO39" s="38"/>
    </row>
    <row r="40" spans="1:41" x14ac:dyDescent="0.2">
      <c r="A40" s="17" t="s">
        <v>23</v>
      </c>
      <c r="B40" s="2"/>
      <c r="C40" s="53" t="s">
        <v>12</v>
      </c>
      <c r="D40" s="53" t="s">
        <v>12</v>
      </c>
      <c r="E40" s="53" t="s">
        <v>13</v>
      </c>
      <c r="F40" s="53" t="s">
        <v>12</v>
      </c>
      <c r="G40" s="53" t="s">
        <v>31</v>
      </c>
      <c r="H40" s="53" t="s">
        <v>32</v>
      </c>
      <c r="I40" s="53" t="s">
        <v>31</v>
      </c>
      <c r="J40" s="53" t="s">
        <v>13</v>
      </c>
      <c r="K40" s="53" t="s">
        <v>12</v>
      </c>
      <c r="L40" s="53" t="s">
        <v>13</v>
      </c>
      <c r="M40" s="53" t="s">
        <v>12</v>
      </c>
      <c r="N40" s="53" t="s">
        <v>13</v>
      </c>
      <c r="O40" s="53" t="s">
        <v>12</v>
      </c>
      <c r="P40" s="53" t="s">
        <v>13</v>
      </c>
      <c r="Q40" s="53" t="s">
        <v>12</v>
      </c>
      <c r="R40" s="53" t="s">
        <v>12</v>
      </c>
      <c r="S40" s="53" t="s">
        <v>13</v>
      </c>
      <c r="T40" s="53" t="s">
        <v>12</v>
      </c>
      <c r="U40" s="53" t="s">
        <v>12</v>
      </c>
      <c r="V40" s="53" t="s">
        <v>13</v>
      </c>
      <c r="W40" s="53" t="s">
        <v>12</v>
      </c>
      <c r="X40" s="53" t="s">
        <v>13</v>
      </c>
      <c r="Y40" s="53" t="s">
        <v>12</v>
      </c>
      <c r="Z40" s="53" t="s">
        <v>13</v>
      </c>
      <c r="AA40" s="53" t="s">
        <v>32</v>
      </c>
      <c r="AB40" s="53" t="s">
        <v>32</v>
      </c>
      <c r="AC40" s="53" t="s">
        <v>32</v>
      </c>
      <c r="AD40" s="53" t="s">
        <v>31</v>
      </c>
      <c r="AE40" s="53" t="s">
        <v>13</v>
      </c>
      <c r="AF40" s="53" t="s">
        <v>13</v>
      </c>
      <c r="AG40" s="86"/>
      <c r="AH40" s="18">
        <f>COUNTIF(C40:AG40,"y")*2</f>
        <v>30</v>
      </c>
      <c r="AI40" s="38"/>
      <c r="AJ40" s="38"/>
      <c r="AK40" s="38"/>
      <c r="AL40" s="38"/>
      <c r="AM40" s="38"/>
      <c r="AN40" s="38"/>
      <c r="AO40" s="38"/>
    </row>
    <row r="41" spans="1:41" x14ac:dyDescent="0.2">
      <c r="A41" s="17" t="s">
        <v>4</v>
      </c>
      <c r="B41" s="2"/>
      <c r="C41" s="52" t="s">
        <v>12</v>
      </c>
      <c r="D41" s="52" t="s">
        <v>12</v>
      </c>
      <c r="E41" s="52" t="s">
        <v>12</v>
      </c>
      <c r="F41" s="52" t="s">
        <v>12</v>
      </c>
      <c r="G41" s="52" t="s">
        <v>31</v>
      </c>
      <c r="H41" s="52" t="s">
        <v>31</v>
      </c>
      <c r="I41" s="52" t="s">
        <v>31</v>
      </c>
      <c r="J41" s="52" t="s">
        <v>12</v>
      </c>
      <c r="K41" s="52" t="s">
        <v>12</v>
      </c>
      <c r="L41" s="52" t="s">
        <v>12</v>
      </c>
      <c r="M41" s="52" t="s">
        <v>12</v>
      </c>
      <c r="N41" s="52" t="s">
        <v>12</v>
      </c>
      <c r="O41" s="52" t="s">
        <v>12</v>
      </c>
      <c r="P41" s="52" t="s">
        <v>12</v>
      </c>
      <c r="Q41" s="52" t="s">
        <v>12</v>
      </c>
      <c r="R41" s="52" t="s">
        <v>12</v>
      </c>
      <c r="S41" s="52" t="s">
        <v>12</v>
      </c>
      <c r="T41" s="52" t="s">
        <v>12</v>
      </c>
      <c r="U41" s="52" t="s">
        <v>13</v>
      </c>
      <c r="V41" s="52" t="s">
        <v>12</v>
      </c>
      <c r="W41" s="52" t="s">
        <v>12</v>
      </c>
      <c r="X41" s="52" t="s">
        <v>12</v>
      </c>
      <c r="Y41" s="52" t="s">
        <v>12</v>
      </c>
      <c r="Z41" s="52" t="s">
        <v>12</v>
      </c>
      <c r="AA41" s="52" t="s">
        <v>31</v>
      </c>
      <c r="AB41" s="52" t="s">
        <v>31</v>
      </c>
      <c r="AC41" s="52" t="s">
        <v>31</v>
      </c>
      <c r="AD41" s="52" t="s">
        <v>31</v>
      </c>
      <c r="AE41" s="52" t="s">
        <v>12</v>
      </c>
      <c r="AF41" s="52" t="s">
        <v>13</v>
      </c>
      <c r="AG41" s="86"/>
      <c r="AH41" s="18">
        <f>COUNTIF(C41:AG41,"Y")</f>
        <v>28</v>
      </c>
      <c r="AI41" s="38"/>
      <c r="AJ41" s="38"/>
      <c r="AK41" s="38"/>
      <c r="AL41" s="38"/>
      <c r="AM41" s="38"/>
      <c r="AN41" s="38"/>
      <c r="AO41" s="38"/>
    </row>
    <row r="42" spans="1:41" x14ac:dyDescent="0.2">
      <c r="A42" s="17" t="s">
        <v>3</v>
      </c>
      <c r="B42" s="2"/>
      <c r="C42" s="53" t="s">
        <v>13</v>
      </c>
      <c r="D42" s="53" t="s">
        <v>13</v>
      </c>
      <c r="E42" s="53" t="s">
        <v>12</v>
      </c>
      <c r="F42" s="53" t="s">
        <v>32</v>
      </c>
      <c r="G42" s="53" t="s">
        <v>31</v>
      </c>
      <c r="H42" s="53" t="s">
        <v>31</v>
      </c>
      <c r="I42" s="53" t="s">
        <v>31</v>
      </c>
      <c r="J42" s="53" t="s">
        <v>12</v>
      </c>
      <c r="K42" s="53" t="s">
        <v>13</v>
      </c>
      <c r="L42" s="53" t="s">
        <v>12</v>
      </c>
      <c r="M42" s="53" t="s">
        <v>13</v>
      </c>
      <c r="N42" s="53" t="s">
        <v>12</v>
      </c>
      <c r="O42" s="53" t="s">
        <v>13</v>
      </c>
      <c r="P42" s="53" t="s">
        <v>13</v>
      </c>
      <c r="Q42" s="53" t="s">
        <v>13</v>
      </c>
      <c r="R42" s="53" t="s">
        <v>13</v>
      </c>
      <c r="S42" s="53" t="s">
        <v>12</v>
      </c>
      <c r="T42" s="53" t="s">
        <v>13</v>
      </c>
      <c r="U42" s="53" t="s">
        <v>13</v>
      </c>
      <c r="V42" s="53" t="s">
        <v>12</v>
      </c>
      <c r="W42" s="53" t="s">
        <v>13</v>
      </c>
      <c r="X42" s="53" t="s">
        <v>12</v>
      </c>
      <c r="Y42" s="53" t="s">
        <v>13</v>
      </c>
      <c r="Z42" s="53" t="s">
        <v>12</v>
      </c>
      <c r="AA42" s="53" t="s">
        <v>31</v>
      </c>
      <c r="AB42" s="53" t="s">
        <v>31</v>
      </c>
      <c r="AC42" s="53" t="s">
        <v>31</v>
      </c>
      <c r="AD42" s="53" t="s">
        <v>32</v>
      </c>
      <c r="AE42" s="53" t="s">
        <v>12</v>
      </c>
      <c r="AF42" s="53" t="s">
        <v>13</v>
      </c>
      <c r="AG42" s="86"/>
      <c r="AH42" s="18">
        <f>COUNTIF(C42:AG42,"y")</f>
        <v>15</v>
      </c>
      <c r="AI42" s="38"/>
      <c r="AJ42" s="38"/>
      <c r="AK42" s="38"/>
      <c r="AL42" s="38"/>
      <c r="AM42" s="38"/>
      <c r="AN42" s="38"/>
      <c r="AO42" s="38"/>
    </row>
    <row r="43" spans="1:41" x14ac:dyDescent="0.2">
      <c r="A43" s="17" t="s">
        <v>20</v>
      </c>
      <c r="B43" s="2"/>
      <c r="C43" s="52" t="s">
        <v>12</v>
      </c>
      <c r="D43" s="52" t="s">
        <v>12</v>
      </c>
      <c r="E43" s="52" t="s">
        <v>12</v>
      </c>
      <c r="F43" s="52" t="s">
        <v>12</v>
      </c>
      <c r="G43" s="52" t="s">
        <v>31</v>
      </c>
      <c r="H43" s="52" t="s">
        <v>31</v>
      </c>
      <c r="I43" s="52" t="s">
        <v>31</v>
      </c>
      <c r="J43" s="52" t="s">
        <v>12</v>
      </c>
      <c r="K43" s="52" t="s">
        <v>12</v>
      </c>
      <c r="L43" s="52" t="s">
        <v>12</v>
      </c>
      <c r="M43" s="52" t="s">
        <v>12</v>
      </c>
      <c r="N43" s="52" t="s">
        <v>12</v>
      </c>
      <c r="O43" s="52" t="s">
        <v>12</v>
      </c>
      <c r="P43" s="52" t="s">
        <v>12</v>
      </c>
      <c r="Q43" s="52" t="s">
        <v>12</v>
      </c>
      <c r="R43" s="52" t="s">
        <v>12</v>
      </c>
      <c r="S43" s="52" t="s">
        <v>12</v>
      </c>
      <c r="T43" s="52" t="s">
        <v>12</v>
      </c>
      <c r="U43" s="52" t="s">
        <v>12</v>
      </c>
      <c r="V43" s="52" t="s">
        <v>12</v>
      </c>
      <c r="W43" s="52" t="s">
        <v>12</v>
      </c>
      <c r="X43" s="52" t="s">
        <v>12</v>
      </c>
      <c r="Y43" s="52" t="s">
        <v>12</v>
      </c>
      <c r="Z43" s="52" t="s">
        <v>12</v>
      </c>
      <c r="AA43" s="52" t="s">
        <v>31</v>
      </c>
      <c r="AB43" s="52" t="s">
        <v>31</v>
      </c>
      <c r="AC43" s="52" t="s">
        <v>31</v>
      </c>
      <c r="AD43" s="52" t="s">
        <v>31</v>
      </c>
      <c r="AE43" s="52" t="s">
        <v>12</v>
      </c>
      <c r="AF43" s="52" t="s">
        <v>13</v>
      </c>
      <c r="AG43" s="86"/>
      <c r="AH43" s="18">
        <f>COUNTIF(C43:AG43,"y")</f>
        <v>29</v>
      </c>
      <c r="AI43" s="38"/>
      <c r="AJ43" s="38"/>
      <c r="AK43" s="38"/>
      <c r="AL43" s="38"/>
      <c r="AM43" s="38"/>
      <c r="AN43" s="38"/>
      <c r="AO43" s="38"/>
    </row>
    <row r="44" spans="1:41" x14ac:dyDescent="0.2">
      <c r="A44" s="17" t="s">
        <v>10</v>
      </c>
      <c r="B44" s="2"/>
      <c r="C44" s="53" t="s">
        <v>12</v>
      </c>
      <c r="D44" s="53" t="s">
        <v>12</v>
      </c>
      <c r="E44" s="53" t="s">
        <v>12</v>
      </c>
      <c r="F44" s="53" t="s">
        <v>12</v>
      </c>
      <c r="G44" s="53" t="s">
        <v>31</v>
      </c>
      <c r="H44" s="53" t="s">
        <v>31</v>
      </c>
      <c r="I44" s="53" t="s">
        <v>31</v>
      </c>
      <c r="J44" s="53" t="s">
        <v>12</v>
      </c>
      <c r="K44" s="53" t="s">
        <v>12</v>
      </c>
      <c r="L44" s="53" t="s">
        <v>12</v>
      </c>
      <c r="M44" s="53" t="s">
        <v>12</v>
      </c>
      <c r="N44" s="53" t="s">
        <v>12</v>
      </c>
      <c r="O44" s="53" t="s">
        <v>12</v>
      </c>
      <c r="P44" s="53" t="s">
        <v>12</v>
      </c>
      <c r="Q44" s="53" t="s">
        <v>12</v>
      </c>
      <c r="R44" s="53" t="s">
        <v>12</v>
      </c>
      <c r="S44" s="53" t="s">
        <v>12</v>
      </c>
      <c r="T44" s="53" t="s">
        <v>12</v>
      </c>
      <c r="U44" s="53" t="s">
        <v>12</v>
      </c>
      <c r="V44" s="53" t="s">
        <v>12</v>
      </c>
      <c r="W44" s="53" t="s">
        <v>12</v>
      </c>
      <c r="X44" s="53" t="s">
        <v>12</v>
      </c>
      <c r="Y44" s="53" t="s">
        <v>12</v>
      </c>
      <c r="Z44" s="53" t="s">
        <v>12</v>
      </c>
      <c r="AA44" s="53" t="s">
        <v>31</v>
      </c>
      <c r="AB44" s="53" t="s">
        <v>31</v>
      </c>
      <c r="AC44" s="53" t="s">
        <v>31</v>
      </c>
      <c r="AD44" s="53" t="s">
        <v>31</v>
      </c>
      <c r="AE44" s="53" t="s">
        <v>12</v>
      </c>
      <c r="AF44" s="53" t="s">
        <v>13</v>
      </c>
      <c r="AG44" s="86"/>
      <c r="AH44" s="18">
        <f>COUNTIF(C44:AG44,"y")</f>
        <v>29</v>
      </c>
      <c r="AI44" s="38"/>
      <c r="AJ44" s="38"/>
      <c r="AK44" s="38"/>
      <c r="AL44" s="38"/>
      <c r="AM44" s="38"/>
      <c r="AN44" s="38"/>
      <c r="AO44" s="38"/>
    </row>
    <row r="45" spans="1:41" x14ac:dyDescent="0.2">
      <c r="A45" s="17" t="s">
        <v>9</v>
      </c>
      <c r="B45" s="2"/>
      <c r="C45" s="52" t="s">
        <v>13</v>
      </c>
      <c r="D45" s="52" t="s">
        <v>13</v>
      </c>
      <c r="E45" s="52" t="s">
        <v>13</v>
      </c>
      <c r="F45" s="52" t="s">
        <v>13</v>
      </c>
      <c r="G45" s="52" t="s">
        <v>32</v>
      </c>
      <c r="H45" s="52" t="s">
        <v>32</v>
      </c>
      <c r="I45" s="52" t="s">
        <v>32</v>
      </c>
      <c r="J45" s="52" t="s">
        <v>13</v>
      </c>
      <c r="K45" s="52" t="s">
        <v>13</v>
      </c>
      <c r="L45" s="52" t="s">
        <v>13</v>
      </c>
      <c r="M45" s="52" t="s">
        <v>13</v>
      </c>
      <c r="N45" s="52" t="s">
        <v>13</v>
      </c>
      <c r="O45" s="52" t="s">
        <v>12</v>
      </c>
      <c r="P45" s="52" t="s">
        <v>13</v>
      </c>
      <c r="Q45" s="52" t="s">
        <v>13</v>
      </c>
      <c r="R45" s="52" t="s">
        <v>13</v>
      </c>
      <c r="S45" s="52" t="s">
        <v>13</v>
      </c>
      <c r="T45" s="52" t="s">
        <v>13</v>
      </c>
      <c r="U45" s="52" t="s">
        <v>13</v>
      </c>
      <c r="V45" s="52" t="s">
        <v>13</v>
      </c>
      <c r="W45" s="52" t="s">
        <v>13</v>
      </c>
      <c r="X45" s="52" t="s">
        <v>13</v>
      </c>
      <c r="Y45" s="52" t="s">
        <v>13</v>
      </c>
      <c r="Z45" s="52" t="s">
        <v>13</v>
      </c>
      <c r="AA45" s="52" t="s">
        <v>32</v>
      </c>
      <c r="AB45" s="52" t="s">
        <v>32</v>
      </c>
      <c r="AC45" s="52" t="s">
        <v>32</v>
      </c>
      <c r="AD45" s="52" t="s">
        <v>32</v>
      </c>
      <c r="AE45" s="52" t="s">
        <v>13</v>
      </c>
      <c r="AF45" s="52" t="s">
        <v>13</v>
      </c>
      <c r="AG45" s="86"/>
      <c r="AH45" s="18">
        <f>COUNTIF(C45:AG45,"y")</f>
        <v>1</v>
      </c>
      <c r="AI45" s="38"/>
      <c r="AJ45" s="38"/>
      <c r="AK45" s="38"/>
      <c r="AL45" s="38"/>
      <c r="AM45" s="38"/>
      <c r="AN45" s="38"/>
      <c r="AO45" s="38"/>
    </row>
    <row r="46" spans="1:41" ht="16" thickBot="1" x14ac:dyDescent="0.25">
      <c r="A46" s="19" t="s">
        <v>21</v>
      </c>
      <c r="B46" s="5"/>
      <c r="C46" s="53" t="s">
        <v>13</v>
      </c>
      <c r="D46" s="53" t="s">
        <v>13</v>
      </c>
      <c r="E46" s="53" t="s">
        <v>13</v>
      </c>
      <c r="F46" s="53" t="s">
        <v>13</v>
      </c>
      <c r="G46" s="53" t="s">
        <v>32</v>
      </c>
      <c r="H46" s="53" t="s">
        <v>32</v>
      </c>
      <c r="I46" s="53"/>
      <c r="J46" s="53" t="s">
        <v>13</v>
      </c>
      <c r="K46" s="53" t="s">
        <v>12</v>
      </c>
      <c r="L46" s="53" t="s">
        <v>12</v>
      </c>
      <c r="M46" s="53" t="s">
        <v>12</v>
      </c>
      <c r="N46" s="53" t="s">
        <v>13</v>
      </c>
      <c r="O46" s="53" t="s">
        <v>13</v>
      </c>
      <c r="P46" s="53" t="s">
        <v>13</v>
      </c>
      <c r="Q46" s="53" t="s">
        <v>13</v>
      </c>
      <c r="R46" s="53" t="s">
        <v>13</v>
      </c>
      <c r="S46" s="53" t="s">
        <v>13</v>
      </c>
      <c r="T46" s="53" t="s">
        <v>13</v>
      </c>
      <c r="U46" s="53" t="s">
        <v>13</v>
      </c>
      <c r="V46" s="53" t="s">
        <v>12</v>
      </c>
      <c r="W46" s="53" t="s">
        <v>13</v>
      </c>
      <c r="X46" s="53" t="s">
        <v>13</v>
      </c>
      <c r="Y46" s="53" t="s">
        <v>13</v>
      </c>
      <c r="Z46" s="53" t="s">
        <v>13</v>
      </c>
      <c r="AA46" s="53" t="s">
        <v>32</v>
      </c>
      <c r="AB46" s="53" t="s">
        <v>32</v>
      </c>
      <c r="AC46" s="53" t="s">
        <v>32</v>
      </c>
      <c r="AD46" s="53" t="s">
        <v>32</v>
      </c>
      <c r="AE46" s="53" t="s">
        <v>13</v>
      </c>
      <c r="AF46" s="53" t="s">
        <v>13</v>
      </c>
      <c r="AG46" s="86"/>
      <c r="AH46" s="20">
        <f>COUNTIF(C46:AG46,"y")</f>
        <v>4</v>
      </c>
      <c r="AI46" s="38"/>
      <c r="AJ46" s="38"/>
      <c r="AK46" s="38"/>
      <c r="AL46" s="38"/>
      <c r="AM46" s="38"/>
      <c r="AN46" s="38"/>
      <c r="AO46" s="38"/>
    </row>
    <row r="47" spans="1:41" ht="16" thickBot="1" x14ac:dyDescent="0.25">
      <c r="A47" s="6" t="s">
        <v>18</v>
      </c>
      <c r="B47" s="7"/>
      <c r="C47" s="10">
        <f>AH47/AH38</f>
        <v>5.0666666666666664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23">
        <f>SUM(AH39:AH46)</f>
        <v>152</v>
      </c>
      <c r="AI47" s="38"/>
      <c r="AJ47" s="38"/>
      <c r="AK47" s="38"/>
      <c r="AL47" s="38"/>
      <c r="AM47" s="38"/>
      <c r="AN47" s="38"/>
      <c r="AO47" s="38"/>
    </row>
    <row r="48" spans="1:4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38"/>
      <c r="AH48" s="51"/>
      <c r="AI48" s="38"/>
      <c r="AJ48" s="38"/>
      <c r="AK48" s="38"/>
      <c r="AL48" s="38"/>
      <c r="AM48" s="38"/>
      <c r="AN48" s="38"/>
      <c r="AO48" s="38"/>
    </row>
    <row r="49" spans="1:41" ht="16" thickBo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38"/>
      <c r="AH49" s="51"/>
      <c r="AI49" s="38"/>
      <c r="AJ49" s="38"/>
      <c r="AK49" s="38"/>
      <c r="AL49" s="38"/>
      <c r="AM49" s="38"/>
      <c r="AN49" s="38"/>
      <c r="AO49" s="38"/>
    </row>
    <row r="50" spans="1:41" x14ac:dyDescent="0.2">
      <c r="A50" s="40" t="s">
        <v>22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5"/>
      <c r="AI50" s="38"/>
      <c r="AJ50" s="38"/>
      <c r="AK50" s="38"/>
      <c r="AL50" s="38"/>
      <c r="AM50" s="38"/>
      <c r="AN50" s="38"/>
      <c r="AO50" s="38"/>
    </row>
    <row r="51" spans="1:41" x14ac:dyDescent="0.2">
      <c r="A51" s="29" t="s">
        <v>15</v>
      </c>
      <c r="B51" s="26"/>
      <c r="C51" s="27">
        <v>1</v>
      </c>
      <c r="D51" s="27">
        <v>2</v>
      </c>
      <c r="E51" s="27">
        <v>3</v>
      </c>
      <c r="F51" s="27">
        <v>4</v>
      </c>
      <c r="G51" s="27">
        <v>5</v>
      </c>
      <c r="H51" s="27">
        <v>6</v>
      </c>
      <c r="I51" s="27">
        <v>7</v>
      </c>
      <c r="J51" s="27">
        <v>8</v>
      </c>
      <c r="K51" s="27">
        <v>9</v>
      </c>
      <c r="L51" s="27">
        <v>10</v>
      </c>
      <c r="M51" s="27">
        <v>11</v>
      </c>
      <c r="N51" s="27">
        <v>12</v>
      </c>
      <c r="O51" s="27">
        <v>13</v>
      </c>
      <c r="P51" s="27">
        <v>14</v>
      </c>
      <c r="Q51" s="27">
        <v>15</v>
      </c>
      <c r="R51" s="27">
        <v>16</v>
      </c>
      <c r="S51" s="27">
        <v>17</v>
      </c>
      <c r="T51" s="27">
        <v>18</v>
      </c>
      <c r="U51" s="27">
        <v>19</v>
      </c>
      <c r="V51" s="27">
        <v>20</v>
      </c>
      <c r="W51" s="27">
        <v>21</v>
      </c>
      <c r="X51" s="27">
        <v>22</v>
      </c>
      <c r="Y51" s="27">
        <v>23</v>
      </c>
      <c r="Z51" s="27">
        <v>24</v>
      </c>
      <c r="AA51" s="27">
        <v>25</v>
      </c>
      <c r="AB51" s="27">
        <v>26</v>
      </c>
      <c r="AC51" s="27">
        <v>27</v>
      </c>
      <c r="AD51" s="27">
        <v>28</v>
      </c>
      <c r="AE51" s="27">
        <v>29</v>
      </c>
      <c r="AF51" s="27">
        <v>30</v>
      </c>
      <c r="AG51" s="79">
        <v>31</v>
      </c>
      <c r="AH51" s="33"/>
      <c r="AI51" s="38"/>
      <c r="AJ51" s="38"/>
      <c r="AK51" s="38"/>
      <c r="AL51" s="38"/>
      <c r="AM51" s="38"/>
      <c r="AN51" s="38"/>
      <c r="AO51" s="38"/>
    </row>
    <row r="52" spans="1:41" ht="16" thickBot="1" x14ac:dyDescent="0.25">
      <c r="A52" s="30" t="s">
        <v>1</v>
      </c>
      <c r="B52" s="11"/>
      <c r="C52" s="12" t="s">
        <v>12</v>
      </c>
      <c r="D52" s="12" t="s">
        <v>12</v>
      </c>
      <c r="E52" s="12" t="s">
        <v>12</v>
      </c>
      <c r="F52" s="12" t="s">
        <v>12</v>
      </c>
      <c r="G52" s="12" t="s">
        <v>12</v>
      </c>
      <c r="H52" s="12" t="s">
        <v>12</v>
      </c>
      <c r="I52" s="12" t="s">
        <v>12</v>
      </c>
      <c r="J52" s="12" t="s">
        <v>12</v>
      </c>
      <c r="K52" s="12" t="s">
        <v>12</v>
      </c>
      <c r="L52" s="12" t="s">
        <v>12</v>
      </c>
      <c r="M52" s="12" t="s">
        <v>12</v>
      </c>
      <c r="N52" s="12" t="s">
        <v>12</v>
      </c>
      <c r="O52" s="12" t="s">
        <v>12</v>
      </c>
      <c r="P52" s="12" t="s">
        <v>12</v>
      </c>
      <c r="Q52" s="12" t="s">
        <v>12</v>
      </c>
      <c r="R52" s="12" t="s">
        <v>12</v>
      </c>
      <c r="S52" s="12" t="s">
        <v>12</v>
      </c>
      <c r="T52" s="12" t="s">
        <v>12</v>
      </c>
      <c r="U52" s="12" t="s">
        <v>12</v>
      </c>
      <c r="V52" s="12" t="s">
        <v>12</v>
      </c>
      <c r="W52" s="12" t="s">
        <v>12</v>
      </c>
      <c r="X52" s="12" t="s">
        <v>12</v>
      </c>
      <c r="Y52" s="12" t="s">
        <v>12</v>
      </c>
      <c r="Z52" s="12" t="s">
        <v>12</v>
      </c>
      <c r="AA52" s="12" t="s">
        <v>12</v>
      </c>
      <c r="AB52" s="12" t="s">
        <v>12</v>
      </c>
      <c r="AC52" s="12" t="s">
        <v>12</v>
      </c>
      <c r="AD52" s="12" t="s">
        <v>12</v>
      </c>
      <c r="AE52" s="12" t="s">
        <v>12</v>
      </c>
      <c r="AF52" s="12" t="s">
        <v>12</v>
      </c>
      <c r="AG52" s="80"/>
      <c r="AH52" s="36">
        <f>COUNTIF(C52:AG52,"Y")</f>
        <v>30</v>
      </c>
      <c r="AI52" s="38"/>
      <c r="AJ52" s="38"/>
      <c r="AK52" s="38"/>
      <c r="AL52" s="38"/>
      <c r="AM52" s="38"/>
      <c r="AN52" s="38"/>
      <c r="AO52" s="38"/>
    </row>
    <row r="53" spans="1:41" ht="17" x14ac:dyDescent="0.2">
      <c r="A53" s="13" t="s">
        <v>2</v>
      </c>
      <c r="B53" s="14"/>
      <c r="C53" s="58" t="s">
        <v>13</v>
      </c>
      <c r="D53" s="52" t="s">
        <v>13</v>
      </c>
      <c r="E53" s="52" t="s">
        <v>13</v>
      </c>
      <c r="F53" s="52" t="s">
        <v>13</v>
      </c>
      <c r="G53" s="52" t="s">
        <v>12</v>
      </c>
      <c r="H53" s="52" t="s">
        <v>13</v>
      </c>
      <c r="I53" s="52" t="s">
        <v>12</v>
      </c>
      <c r="J53" s="52" t="s">
        <v>13</v>
      </c>
      <c r="K53" s="52" t="s">
        <v>13</v>
      </c>
      <c r="L53" s="52" t="s">
        <v>13</v>
      </c>
      <c r="M53" s="52" t="s">
        <v>12</v>
      </c>
      <c r="N53" s="52" t="s">
        <v>12</v>
      </c>
      <c r="O53" s="52" t="s">
        <v>12</v>
      </c>
      <c r="P53" s="52" t="s">
        <v>12</v>
      </c>
      <c r="Q53" s="52" t="s">
        <v>13</v>
      </c>
      <c r="R53" s="52" t="s">
        <v>13</v>
      </c>
      <c r="S53" s="52" t="s">
        <v>13</v>
      </c>
      <c r="T53" s="52" t="s">
        <v>13</v>
      </c>
      <c r="U53" s="52" t="s">
        <v>12</v>
      </c>
      <c r="V53" s="52" t="s">
        <v>12</v>
      </c>
      <c r="W53" s="52" t="s">
        <v>12</v>
      </c>
      <c r="X53" s="52" t="s">
        <v>13</v>
      </c>
      <c r="Y53" s="52" t="s">
        <v>12</v>
      </c>
      <c r="Z53" s="52" t="s">
        <v>12</v>
      </c>
      <c r="AA53" s="52" t="s">
        <v>12</v>
      </c>
      <c r="AB53" s="52" t="s">
        <v>12</v>
      </c>
      <c r="AC53" s="52" t="s">
        <v>12</v>
      </c>
      <c r="AD53" s="52" t="s">
        <v>12</v>
      </c>
      <c r="AE53" s="52" t="s">
        <v>13</v>
      </c>
      <c r="AF53" s="52" t="s">
        <v>13</v>
      </c>
      <c r="AG53" s="86"/>
      <c r="AH53" s="16">
        <f>COUNTIF(C53:AG53,"Y")</f>
        <v>15</v>
      </c>
      <c r="AI53" s="38"/>
      <c r="AJ53" s="38"/>
      <c r="AK53" s="38"/>
      <c r="AL53" s="38"/>
      <c r="AM53" s="38"/>
      <c r="AN53" s="38"/>
      <c r="AO53" s="38"/>
    </row>
    <row r="54" spans="1:41" x14ac:dyDescent="0.2">
      <c r="A54" s="17" t="s">
        <v>23</v>
      </c>
      <c r="B54" s="2"/>
      <c r="C54" s="53" t="s">
        <v>13</v>
      </c>
      <c r="D54" s="53" t="s">
        <v>12</v>
      </c>
      <c r="E54" s="53" t="s">
        <v>13</v>
      </c>
      <c r="F54" s="53" t="s">
        <v>13</v>
      </c>
      <c r="G54" s="53" t="s">
        <v>12</v>
      </c>
      <c r="H54" s="53" t="s">
        <v>13</v>
      </c>
      <c r="I54" s="53" t="s">
        <v>12</v>
      </c>
      <c r="J54" s="53" t="s">
        <v>12</v>
      </c>
      <c r="K54" s="53" t="s">
        <v>12</v>
      </c>
      <c r="L54" s="53" t="s">
        <v>13</v>
      </c>
      <c r="M54" s="53" t="s">
        <v>13</v>
      </c>
      <c r="N54" s="53" t="s">
        <v>12</v>
      </c>
      <c r="O54" s="53" t="s">
        <v>12</v>
      </c>
      <c r="P54" s="53" t="s">
        <v>12</v>
      </c>
      <c r="Q54" s="53" t="s">
        <v>13</v>
      </c>
      <c r="R54" s="53" t="s">
        <v>13</v>
      </c>
      <c r="S54" s="53" t="s">
        <v>13</v>
      </c>
      <c r="T54" s="53" t="s">
        <v>13</v>
      </c>
      <c r="U54" s="53" t="s">
        <v>13</v>
      </c>
      <c r="V54" s="53" t="s">
        <v>12</v>
      </c>
      <c r="W54" s="53" t="s">
        <v>13</v>
      </c>
      <c r="X54" s="53" t="s">
        <v>13</v>
      </c>
      <c r="Y54" s="53" t="s">
        <v>12</v>
      </c>
      <c r="Z54" s="53" t="s">
        <v>13</v>
      </c>
      <c r="AA54" s="53" t="s">
        <v>12</v>
      </c>
      <c r="AB54" s="53" t="s">
        <v>12</v>
      </c>
      <c r="AC54" s="53" t="s">
        <v>13</v>
      </c>
      <c r="AD54" s="53" t="s">
        <v>12</v>
      </c>
      <c r="AE54" s="53" t="s">
        <v>13</v>
      </c>
      <c r="AF54" s="53" t="s">
        <v>13</v>
      </c>
      <c r="AG54" s="86"/>
      <c r="AH54" s="18">
        <f>COUNTIF(C54:AG54,"y")*2</f>
        <v>26</v>
      </c>
      <c r="AI54" s="38"/>
      <c r="AJ54" s="38"/>
      <c r="AK54" s="38"/>
      <c r="AL54" s="38"/>
      <c r="AM54" s="38"/>
      <c r="AN54" s="38"/>
      <c r="AO54" s="38"/>
    </row>
    <row r="55" spans="1:41" x14ac:dyDescent="0.2">
      <c r="A55" s="17" t="s">
        <v>4</v>
      </c>
      <c r="B55" s="2"/>
      <c r="C55" s="52" t="s">
        <v>12</v>
      </c>
      <c r="D55" s="52" t="s">
        <v>12</v>
      </c>
      <c r="E55" s="52" t="s">
        <v>12</v>
      </c>
      <c r="F55" s="52" t="s">
        <v>12</v>
      </c>
      <c r="G55" s="52" t="s">
        <v>12</v>
      </c>
      <c r="H55" s="52" t="s">
        <v>12</v>
      </c>
      <c r="I55" s="52" t="s">
        <v>12</v>
      </c>
      <c r="J55" s="52" t="s">
        <v>12</v>
      </c>
      <c r="K55" s="52" t="s">
        <v>12</v>
      </c>
      <c r="L55" s="52" t="s">
        <v>12</v>
      </c>
      <c r="M55" s="52" t="s">
        <v>12</v>
      </c>
      <c r="N55" s="52" t="s">
        <v>12</v>
      </c>
      <c r="O55" s="52" t="s">
        <v>12</v>
      </c>
      <c r="P55" s="52" t="s">
        <v>12</v>
      </c>
      <c r="Q55" s="52" t="s">
        <v>12</v>
      </c>
      <c r="R55" s="52" t="s">
        <v>12</v>
      </c>
      <c r="S55" s="52" t="s">
        <v>12</v>
      </c>
      <c r="T55" s="52" t="s">
        <v>12</v>
      </c>
      <c r="U55" s="52" t="s">
        <v>12</v>
      </c>
      <c r="V55" s="52" t="s">
        <v>12</v>
      </c>
      <c r="W55" s="52" t="s">
        <v>12</v>
      </c>
      <c r="X55" s="52" t="s">
        <v>12</v>
      </c>
      <c r="Y55" s="52" t="s">
        <v>12</v>
      </c>
      <c r="Z55" s="52" t="s">
        <v>12</v>
      </c>
      <c r="AA55" s="52" t="s">
        <v>12</v>
      </c>
      <c r="AB55" s="52" t="s">
        <v>12</v>
      </c>
      <c r="AC55" s="52" t="s">
        <v>13</v>
      </c>
      <c r="AD55" s="52" t="s">
        <v>12</v>
      </c>
      <c r="AE55" s="52" t="s">
        <v>12</v>
      </c>
      <c r="AF55" s="52" t="s">
        <v>12</v>
      </c>
      <c r="AG55" s="86"/>
      <c r="AH55" s="18">
        <f>COUNTIF(C55:AG55,"Y")</f>
        <v>29</v>
      </c>
      <c r="AI55" s="38"/>
      <c r="AJ55" s="38"/>
      <c r="AK55" s="38"/>
      <c r="AL55" s="38"/>
      <c r="AM55" s="38"/>
      <c r="AN55" s="38"/>
      <c r="AO55" s="38"/>
    </row>
    <row r="56" spans="1:41" x14ac:dyDescent="0.2">
      <c r="A56" s="17" t="s">
        <v>3</v>
      </c>
      <c r="B56" s="2"/>
      <c r="C56" s="53" t="s">
        <v>12</v>
      </c>
      <c r="D56" s="53" t="s">
        <v>13</v>
      </c>
      <c r="E56" s="53" t="s">
        <v>13</v>
      </c>
      <c r="F56" s="53" t="s">
        <v>12</v>
      </c>
      <c r="G56" s="53" t="s">
        <v>13</v>
      </c>
      <c r="H56" s="53" t="s">
        <v>13</v>
      </c>
      <c r="I56" s="53" t="s">
        <v>13</v>
      </c>
      <c r="J56" s="53" t="s">
        <v>13</v>
      </c>
      <c r="K56" s="53" t="s">
        <v>13</v>
      </c>
      <c r="L56" s="53" t="s">
        <v>13</v>
      </c>
      <c r="M56" s="53" t="s">
        <v>12</v>
      </c>
      <c r="N56" s="53" t="s">
        <v>13</v>
      </c>
      <c r="O56" s="53" t="s">
        <v>13</v>
      </c>
      <c r="P56" s="53" t="s">
        <v>13</v>
      </c>
      <c r="Q56" s="53" t="s">
        <v>13</v>
      </c>
      <c r="R56" s="53" t="s">
        <v>12</v>
      </c>
      <c r="S56" s="53" t="s">
        <v>13</v>
      </c>
      <c r="T56" s="53" t="s">
        <v>12</v>
      </c>
      <c r="U56" s="53" t="s">
        <v>12</v>
      </c>
      <c r="V56" s="53" t="s">
        <v>13</v>
      </c>
      <c r="W56" s="53" t="s">
        <v>12</v>
      </c>
      <c r="X56" s="53" t="s">
        <v>12</v>
      </c>
      <c r="Y56" s="53" t="s">
        <v>13</v>
      </c>
      <c r="Z56" s="53" t="s">
        <v>13</v>
      </c>
      <c r="AA56" s="53" t="s">
        <v>13</v>
      </c>
      <c r="AB56" s="53" t="s">
        <v>13</v>
      </c>
      <c r="AC56" s="53" t="s">
        <v>12</v>
      </c>
      <c r="AD56" s="53" t="s">
        <v>13</v>
      </c>
      <c r="AE56" s="53" t="s">
        <v>12</v>
      </c>
      <c r="AF56" s="53" t="s">
        <v>12</v>
      </c>
      <c r="AG56" s="86"/>
      <c r="AH56" s="18">
        <f>COUNTIF(C56:AG56,"y")</f>
        <v>11</v>
      </c>
      <c r="AI56" s="38"/>
      <c r="AJ56" s="38"/>
      <c r="AK56" s="38"/>
      <c r="AL56" s="38"/>
      <c r="AM56" s="38"/>
      <c r="AN56" s="38"/>
      <c r="AO56" s="38"/>
    </row>
    <row r="57" spans="1:41" x14ac:dyDescent="0.2">
      <c r="A57" s="17" t="s">
        <v>8</v>
      </c>
      <c r="B57" s="2"/>
      <c r="C57" s="54" t="s">
        <v>13</v>
      </c>
      <c r="D57" s="54" t="s">
        <v>13</v>
      </c>
      <c r="E57" s="54" t="s">
        <v>13</v>
      </c>
      <c r="F57" s="54" t="s">
        <v>13</v>
      </c>
      <c r="G57" s="54" t="s">
        <v>13</v>
      </c>
      <c r="H57" s="54" t="s">
        <v>13</v>
      </c>
      <c r="I57" s="54" t="s">
        <v>13</v>
      </c>
      <c r="J57" s="54" t="s">
        <v>13</v>
      </c>
      <c r="K57" s="54" t="s">
        <v>13</v>
      </c>
      <c r="L57" s="54" t="s">
        <v>13</v>
      </c>
      <c r="M57" s="54" t="s">
        <v>13</v>
      </c>
      <c r="N57" s="54" t="s">
        <v>13</v>
      </c>
      <c r="O57" s="54" t="s">
        <v>13</v>
      </c>
      <c r="P57" s="54" t="s">
        <v>13</v>
      </c>
      <c r="Q57" s="54" t="s">
        <v>13</v>
      </c>
      <c r="R57" s="54" t="s">
        <v>13</v>
      </c>
      <c r="S57" s="54" t="s">
        <v>13</v>
      </c>
      <c r="T57" s="54" t="s">
        <v>13</v>
      </c>
      <c r="U57" s="54" t="s">
        <v>13</v>
      </c>
      <c r="V57" s="54" t="s">
        <v>13</v>
      </c>
      <c r="W57" s="54" t="s">
        <v>13</v>
      </c>
      <c r="X57" s="54" t="s">
        <v>13</v>
      </c>
      <c r="Y57" s="54" t="s">
        <v>13</v>
      </c>
      <c r="Z57" s="54" t="s">
        <v>13</v>
      </c>
      <c r="AA57" s="54" t="s">
        <v>13</v>
      </c>
      <c r="AB57" s="54" t="s">
        <v>13</v>
      </c>
      <c r="AC57" s="54" t="s">
        <v>13</v>
      </c>
      <c r="AD57" s="54" t="s">
        <v>13</v>
      </c>
      <c r="AE57" s="54" t="s">
        <v>13</v>
      </c>
      <c r="AF57" s="54" t="s">
        <v>13</v>
      </c>
      <c r="AG57" s="87"/>
      <c r="AH57" s="18">
        <f>COUNTIF(C57:AG57,"y")*2</f>
        <v>0</v>
      </c>
      <c r="AI57" s="38"/>
      <c r="AJ57" s="38"/>
      <c r="AK57" s="38"/>
      <c r="AL57" s="38"/>
      <c r="AM57" s="38"/>
      <c r="AN57" s="38"/>
      <c r="AO57" s="38"/>
    </row>
    <row r="58" spans="1:41" x14ac:dyDescent="0.2">
      <c r="A58" s="17" t="s">
        <v>20</v>
      </c>
      <c r="B58" s="2"/>
      <c r="C58" s="55" t="s">
        <v>12</v>
      </c>
      <c r="D58" s="55" t="s">
        <v>12</v>
      </c>
      <c r="E58" s="55" t="s">
        <v>12</v>
      </c>
      <c r="F58" s="55" t="s">
        <v>12</v>
      </c>
      <c r="G58" s="55" t="s">
        <v>12</v>
      </c>
      <c r="H58" s="55" t="s">
        <v>12</v>
      </c>
      <c r="I58" s="55" t="s">
        <v>12</v>
      </c>
      <c r="J58" s="55" t="s">
        <v>12</v>
      </c>
      <c r="K58" s="55" t="s">
        <v>12</v>
      </c>
      <c r="L58" s="55" t="s">
        <v>12</v>
      </c>
      <c r="M58" s="55" t="s">
        <v>12</v>
      </c>
      <c r="N58" s="55" t="s">
        <v>12</v>
      </c>
      <c r="O58" s="55" t="s">
        <v>12</v>
      </c>
      <c r="P58" s="55" t="s">
        <v>12</v>
      </c>
      <c r="Q58" s="55" t="s">
        <v>12</v>
      </c>
      <c r="R58" s="54" t="s">
        <v>12</v>
      </c>
      <c r="S58" s="55" t="s">
        <v>12</v>
      </c>
      <c r="T58" s="55" t="s">
        <v>12</v>
      </c>
      <c r="U58" s="55" t="s">
        <v>12</v>
      </c>
      <c r="V58" s="55" t="s">
        <v>12</v>
      </c>
      <c r="W58" s="55" t="s">
        <v>12</v>
      </c>
      <c r="X58" s="55" t="s">
        <v>12</v>
      </c>
      <c r="Y58" s="55" t="s">
        <v>12</v>
      </c>
      <c r="Z58" s="55" t="s">
        <v>12</v>
      </c>
      <c r="AA58" s="55" t="s">
        <v>12</v>
      </c>
      <c r="AB58" s="55" t="s">
        <v>12</v>
      </c>
      <c r="AC58" s="55" t="s">
        <v>12</v>
      </c>
      <c r="AD58" s="55" t="s">
        <v>12</v>
      </c>
      <c r="AE58" s="55" t="s">
        <v>12</v>
      </c>
      <c r="AF58" s="55" t="s">
        <v>12</v>
      </c>
      <c r="AG58" s="87"/>
      <c r="AH58" s="18">
        <f>COUNTIF(C58:AG58,"y")</f>
        <v>30</v>
      </c>
      <c r="AI58" s="38"/>
      <c r="AJ58" s="38"/>
      <c r="AK58" s="38"/>
      <c r="AL58" s="38"/>
      <c r="AM58" s="38"/>
      <c r="AN58" s="38"/>
      <c r="AO58" s="38"/>
    </row>
    <row r="59" spans="1:41" x14ac:dyDescent="0.2">
      <c r="A59" s="17" t="s">
        <v>10</v>
      </c>
      <c r="B59" s="2"/>
      <c r="C59" s="54" t="s">
        <v>12</v>
      </c>
      <c r="D59" s="54" t="s">
        <v>12</v>
      </c>
      <c r="E59" s="54" t="s">
        <v>12</v>
      </c>
      <c r="F59" s="54" t="s">
        <v>12</v>
      </c>
      <c r="G59" s="54" t="s">
        <v>12</v>
      </c>
      <c r="H59" s="54" t="s">
        <v>12</v>
      </c>
      <c r="I59" s="54" t="s">
        <v>12</v>
      </c>
      <c r="J59" s="54" t="s">
        <v>12</v>
      </c>
      <c r="K59" s="54" t="s">
        <v>12</v>
      </c>
      <c r="L59" s="54" t="s">
        <v>12</v>
      </c>
      <c r="M59" s="54" t="s">
        <v>12</v>
      </c>
      <c r="N59" s="54" t="s">
        <v>12</v>
      </c>
      <c r="O59" s="54" t="s">
        <v>12</v>
      </c>
      <c r="P59" s="54" t="s">
        <v>12</v>
      </c>
      <c r="Q59" s="54" t="s">
        <v>12</v>
      </c>
      <c r="R59" s="54" t="s">
        <v>12</v>
      </c>
      <c r="S59" s="54" t="s">
        <v>12</v>
      </c>
      <c r="T59" s="54" t="s">
        <v>12</v>
      </c>
      <c r="U59" s="54" t="s">
        <v>12</v>
      </c>
      <c r="V59" s="54" t="s">
        <v>12</v>
      </c>
      <c r="W59" s="54" t="s">
        <v>12</v>
      </c>
      <c r="X59" s="54" t="s">
        <v>12</v>
      </c>
      <c r="Y59" s="54" t="s">
        <v>12</v>
      </c>
      <c r="Z59" s="54" t="s">
        <v>12</v>
      </c>
      <c r="AA59" s="54" t="s">
        <v>12</v>
      </c>
      <c r="AB59" s="54" t="s">
        <v>12</v>
      </c>
      <c r="AC59" s="54" t="s">
        <v>12</v>
      </c>
      <c r="AD59" s="54" t="s">
        <v>12</v>
      </c>
      <c r="AE59" s="54" t="s">
        <v>12</v>
      </c>
      <c r="AF59" s="54" t="s">
        <v>12</v>
      </c>
      <c r="AG59" s="87"/>
      <c r="AH59" s="18">
        <f>COUNTIF(C59:AG59,"y")</f>
        <v>30</v>
      </c>
      <c r="AI59" s="38"/>
      <c r="AJ59" s="38"/>
      <c r="AK59" s="38"/>
      <c r="AL59" s="38"/>
      <c r="AM59" s="38"/>
      <c r="AN59" s="38"/>
      <c r="AO59" s="38"/>
    </row>
    <row r="60" spans="1:41" x14ac:dyDescent="0.2">
      <c r="A60" s="17" t="s">
        <v>9</v>
      </c>
      <c r="B60" s="2"/>
      <c r="C60" s="55" t="s">
        <v>13</v>
      </c>
      <c r="D60" s="55" t="s">
        <v>13</v>
      </c>
      <c r="E60" s="55" t="s">
        <v>12</v>
      </c>
      <c r="F60" s="55" t="s">
        <v>13</v>
      </c>
      <c r="G60" s="55" t="s">
        <v>13</v>
      </c>
      <c r="H60" s="55" t="s">
        <v>13</v>
      </c>
      <c r="I60" s="55" t="s">
        <v>13</v>
      </c>
      <c r="J60" s="55" t="s">
        <v>13</v>
      </c>
      <c r="K60" s="55" t="s">
        <v>13</v>
      </c>
      <c r="L60" s="55" t="s">
        <v>12</v>
      </c>
      <c r="M60" s="55" t="s">
        <v>13</v>
      </c>
      <c r="N60" s="55" t="s">
        <v>13</v>
      </c>
      <c r="O60" s="55" t="s">
        <v>13</v>
      </c>
      <c r="P60" s="55" t="s">
        <v>13</v>
      </c>
      <c r="Q60" s="55" t="s">
        <v>13</v>
      </c>
      <c r="R60" s="55" t="s">
        <v>13</v>
      </c>
      <c r="S60" s="55" t="s">
        <v>12</v>
      </c>
      <c r="T60" s="55" t="s">
        <v>13</v>
      </c>
      <c r="U60" s="55" t="s">
        <v>13</v>
      </c>
      <c r="V60" s="55" t="s">
        <v>13</v>
      </c>
      <c r="W60" s="55" t="s">
        <v>13</v>
      </c>
      <c r="X60" s="55" t="s">
        <v>13</v>
      </c>
      <c r="Y60" s="55" t="s">
        <v>13</v>
      </c>
      <c r="Z60" s="55" t="s">
        <v>12</v>
      </c>
      <c r="AA60" s="55" t="s">
        <v>13</v>
      </c>
      <c r="AB60" s="55" t="s">
        <v>13</v>
      </c>
      <c r="AC60" s="55" t="s">
        <v>13</v>
      </c>
      <c r="AD60" s="55" t="s">
        <v>13</v>
      </c>
      <c r="AE60" s="55" t="s">
        <v>13</v>
      </c>
      <c r="AF60" s="55" t="s">
        <v>13</v>
      </c>
      <c r="AG60" s="87"/>
      <c r="AH60" s="18">
        <f>COUNTIF(C60:AG60,"y")</f>
        <v>4</v>
      </c>
      <c r="AI60" s="38"/>
      <c r="AJ60" s="38"/>
      <c r="AK60" s="38"/>
      <c r="AL60" s="38"/>
      <c r="AM60" s="38"/>
      <c r="AN60" s="38"/>
      <c r="AO60" s="38"/>
    </row>
    <row r="61" spans="1:41" x14ac:dyDescent="0.2">
      <c r="A61" s="17" t="s">
        <v>21</v>
      </c>
      <c r="B61" s="2"/>
      <c r="C61" s="52" t="s">
        <v>13</v>
      </c>
      <c r="D61" s="52" t="s">
        <v>13</v>
      </c>
      <c r="E61" s="52" t="s">
        <v>13</v>
      </c>
      <c r="F61" s="52" t="s">
        <v>13</v>
      </c>
      <c r="G61" s="52" t="s">
        <v>13</v>
      </c>
      <c r="H61" s="52" t="s">
        <v>12</v>
      </c>
      <c r="I61" s="52" t="s">
        <v>12</v>
      </c>
      <c r="J61" s="52" t="s">
        <v>13</v>
      </c>
      <c r="K61" s="52" t="s">
        <v>13</v>
      </c>
      <c r="L61" s="52" t="s">
        <v>13</v>
      </c>
      <c r="M61" s="52" t="s">
        <v>13</v>
      </c>
      <c r="N61" s="52" t="s">
        <v>13</v>
      </c>
      <c r="O61" s="52" t="s">
        <v>13</v>
      </c>
      <c r="P61" s="52" t="s">
        <v>13</v>
      </c>
      <c r="Q61" s="52" t="s">
        <v>13</v>
      </c>
      <c r="R61" s="52" t="s">
        <v>13</v>
      </c>
      <c r="S61" s="52" t="s">
        <v>13</v>
      </c>
      <c r="T61" s="52" t="s">
        <v>13</v>
      </c>
      <c r="U61" s="52" t="s">
        <v>13</v>
      </c>
      <c r="V61" s="52" t="s">
        <v>13</v>
      </c>
      <c r="W61" s="52" t="s">
        <v>13</v>
      </c>
      <c r="X61" s="52" t="s">
        <v>13</v>
      </c>
      <c r="Y61" s="52" t="s">
        <v>13</v>
      </c>
      <c r="Z61" s="52" t="s">
        <v>13</v>
      </c>
      <c r="AA61" s="52" t="s">
        <v>13</v>
      </c>
      <c r="AB61" s="52" t="s">
        <v>13</v>
      </c>
      <c r="AC61" s="52" t="s">
        <v>12</v>
      </c>
      <c r="AD61" s="52" t="s">
        <v>12</v>
      </c>
      <c r="AE61" s="52" t="s">
        <v>13</v>
      </c>
      <c r="AF61" s="52" t="s">
        <v>13</v>
      </c>
      <c r="AG61" s="86"/>
      <c r="AH61" s="18">
        <f>COUNTIF(C61:AG61,"y")</f>
        <v>4</v>
      </c>
      <c r="AI61" s="38"/>
      <c r="AJ61" s="38"/>
      <c r="AK61" s="38"/>
      <c r="AL61" s="38"/>
      <c r="AM61" s="38"/>
      <c r="AN61" s="38"/>
      <c r="AO61" s="38"/>
    </row>
    <row r="62" spans="1:41" ht="16" thickBot="1" x14ac:dyDescent="0.25">
      <c r="A62" s="19" t="s">
        <v>24</v>
      </c>
      <c r="B62" s="5"/>
      <c r="C62" s="53" t="s">
        <v>12</v>
      </c>
      <c r="D62" s="53" t="s">
        <v>12</v>
      </c>
      <c r="E62" s="53" t="s">
        <v>12</v>
      </c>
      <c r="F62" s="53" t="s">
        <v>12</v>
      </c>
      <c r="G62" s="53" t="s">
        <v>13</v>
      </c>
      <c r="H62" s="53" t="s">
        <v>13</v>
      </c>
      <c r="I62" s="53" t="s">
        <v>13</v>
      </c>
      <c r="J62" s="53" t="s">
        <v>12</v>
      </c>
      <c r="K62" s="53" t="s">
        <v>12</v>
      </c>
      <c r="L62" s="53" t="s">
        <v>12</v>
      </c>
      <c r="M62" s="53" t="s">
        <v>13</v>
      </c>
      <c r="N62" s="53" t="s">
        <v>13</v>
      </c>
      <c r="O62" s="53" t="s">
        <v>13</v>
      </c>
      <c r="P62" s="53" t="s">
        <v>13</v>
      </c>
      <c r="Q62" s="53" t="s">
        <v>12</v>
      </c>
      <c r="R62" s="53" t="s">
        <v>12</v>
      </c>
      <c r="S62" s="53" t="s">
        <v>12</v>
      </c>
      <c r="T62" s="53" t="s">
        <v>12</v>
      </c>
      <c r="U62" s="53" t="s">
        <v>13</v>
      </c>
      <c r="V62" s="53" t="s">
        <v>13</v>
      </c>
      <c r="W62" s="53" t="s">
        <v>13</v>
      </c>
      <c r="X62" s="53" t="s">
        <v>12</v>
      </c>
      <c r="Y62" s="53" t="s">
        <v>12</v>
      </c>
      <c r="Z62" s="53" t="s">
        <v>12</v>
      </c>
      <c r="AA62" s="53" t="s">
        <v>13</v>
      </c>
      <c r="AB62" s="53" t="s">
        <v>13</v>
      </c>
      <c r="AC62" s="53" t="s">
        <v>13</v>
      </c>
      <c r="AD62" s="53" t="s">
        <v>13</v>
      </c>
      <c r="AE62" s="53" t="s">
        <v>12</v>
      </c>
      <c r="AF62" s="53" t="s">
        <v>12</v>
      </c>
      <c r="AG62" s="86"/>
      <c r="AH62" s="20">
        <f>COUNTIF(C62:AG62,"y")*2</f>
        <v>32</v>
      </c>
      <c r="AI62" s="38"/>
      <c r="AJ62" s="38"/>
      <c r="AK62" s="38"/>
      <c r="AL62" s="38"/>
      <c r="AM62" s="38"/>
      <c r="AN62" s="38"/>
      <c r="AO62" s="38"/>
    </row>
    <row r="63" spans="1:41" ht="16" thickBot="1" x14ac:dyDescent="0.25">
      <c r="A63" s="6" t="s">
        <v>18</v>
      </c>
      <c r="B63" s="7"/>
      <c r="C63" s="10">
        <f>AH63/AH52</f>
        <v>6.0333333333333332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3">
        <f>SUM(AH53:AH62)</f>
        <v>181</v>
      </c>
      <c r="AI63" s="38"/>
      <c r="AJ63" s="38"/>
      <c r="AK63" s="38"/>
      <c r="AL63" s="38"/>
      <c r="AM63" s="38"/>
      <c r="AN63" s="38"/>
      <c r="AO63" s="38"/>
    </row>
    <row r="64" spans="1:4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38"/>
      <c r="AH64" s="51"/>
      <c r="AI64" s="38"/>
      <c r="AJ64" s="38"/>
      <c r="AK64" s="38"/>
      <c r="AL64" s="38"/>
      <c r="AM64" s="38"/>
      <c r="AN64" s="38"/>
      <c r="AO64" s="38"/>
    </row>
    <row r="65" spans="1:41" ht="16" thickBot="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38"/>
      <c r="AH65" s="51"/>
      <c r="AI65" s="38"/>
      <c r="AJ65" s="38"/>
      <c r="AK65" s="38"/>
      <c r="AL65" s="38"/>
      <c r="AM65" s="38"/>
      <c r="AN65" s="38"/>
      <c r="AO65" s="38"/>
    </row>
    <row r="66" spans="1:41" x14ac:dyDescent="0.2">
      <c r="A66" s="41" t="s">
        <v>25</v>
      </c>
      <c r="B66" s="28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5"/>
      <c r="AI66" s="38"/>
      <c r="AJ66" s="38"/>
      <c r="AK66" s="38"/>
      <c r="AL66" s="38"/>
      <c r="AM66" s="38"/>
      <c r="AN66" s="38"/>
      <c r="AO66" s="38"/>
    </row>
    <row r="67" spans="1:41" x14ac:dyDescent="0.2">
      <c r="A67" s="29" t="s">
        <v>15</v>
      </c>
      <c r="B67" s="26"/>
      <c r="C67" s="27">
        <v>1</v>
      </c>
      <c r="D67" s="27">
        <v>2</v>
      </c>
      <c r="E67" s="27">
        <v>3</v>
      </c>
      <c r="F67" s="27">
        <v>4</v>
      </c>
      <c r="G67" s="27">
        <v>5</v>
      </c>
      <c r="H67" s="27">
        <v>6</v>
      </c>
      <c r="I67" s="27">
        <v>7</v>
      </c>
      <c r="J67" s="27">
        <v>8</v>
      </c>
      <c r="K67" s="27">
        <v>9</v>
      </c>
      <c r="L67" s="27">
        <v>10</v>
      </c>
      <c r="M67" s="27">
        <v>11</v>
      </c>
      <c r="N67" s="27">
        <v>12</v>
      </c>
      <c r="O67" s="27">
        <v>13</v>
      </c>
      <c r="P67" s="27">
        <v>14</v>
      </c>
      <c r="Q67" s="27">
        <v>15</v>
      </c>
      <c r="R67" s="27">
        <v>16</v>
      </c>
      <c r="S67" s="27">
        <v>17</v>
      </c>
      <c r="T67" s="27">
        <v>18</v>
      </c>
      <c r="U67" s="27">
        <v>19</v>
      </c>
      <c r="V67" s="27">
        <v>20</v>
      </c>
      <c r="W67" s="27">
        <v>21</v>
      </c>
      <c r="X67" s="27">
        <v>22</v>
      </c>
      <c r="Y67" s="27">
        <v>23</v>
      </c>
      <c r="Z67" s="27">
        <v>24</v>
      </c>
      <c r="AA67" s="27">
        <v>25</v>
      </c>
      <c r="AB67" s="27">
        <v>26</v>
      </c>
      <c r="AC67" s="27">
        <v>27</v>
      </c>
      <c r="AD67" s="27">
        <v>28</v>
      </c>
      <c r="AE67" s="27">
        <v>29</v>
      </c>
      <c r="AF67" s="27">
        <v>30</v>
      </c>
      <c r="AG67" s="79">
        <v>31</v>
      </c>
      <c r="AH67" s="33"/>
      <c r="AI67" s="38"/>
      <c r="AJ67" s="38"/>
      <c r="AK67" s="38"/>
      <c r="AL67" s="38"/>
      <c r="AM67" s="38"/>
      <c r="AN67" s="38"/>
      <c r="AO67" s="38"/>
    </row>
    <row r="68" spans="1:41" ht="16" thickBot="1" x14ac:dyDescent="0.25">
      <c r="A68" s="30" t="s">
        <v>1</v>
      </c>
      <c r="B68" s="11"/>
      <c r="C68" s="12" t="s">
        <v>12</v>
      </c>
      <c r="D68" s="12" t="s">
        <v>12</v>
      </c>
      <c r="E68" s="12" t="s">
        <v>12</v>
      </c>
      <c r="F68" s="12" t="s">
        <v>12</v>
      </c>
      <c r="G68" s="12" t="s">
        <v>12</v>
      </c>
      <c r="H68" s="12" t="s">
        <v>12</v>
      </c>
      <c r="I68" s="12" t="s">
        <v>12</v>
      </c>
      <c r="J68" s="12" t="s">
        <v>12</v>
      </c>
      <c r="K68" s="12" t="s">
        <v>12</v>
      </c>
      <c r="L68" s="12" t="s">
        <v>12</v>
      </c>
      <c r="M68" s="12" t="s">
        <v>12</v>
      </c>
      <c r="N68" s="12" t="s">
        <v>12</v>
      </c>
      <c r="O68" s="12" t="s">
        <v>12</v>
      </c>
      <c r="P68" s="12" t="s">
        <v>12</v>
      </c>
      <c r="Q68" s="12" t="s">
        <v>12</v>
      </c>
      <c r="R68" s="12" t="s">
        <v>12</v>
      </c>
      <c r="S68" s="12" t="s">
        <v>12</v>
      </c>
      <c r="T68" s="12" t="s">
        <v>12</v>
      </c>
      <c r="U68" s="12" t="s">
        <v>12</v>
      </c>
      <c r="V68" s="12" t="s">
        <v>12</v>
      </c>
      <c r="W68" s="12" t="s">
        <v>12</v>
      </c>
      <c r="X68" s="12" t="s">
        <v>12</v>
      </c>
      <c r="Y68" s="12" t="s">
        <v>12</v>
      </c>
      <c r="Z68" s="12" t="s">
        <v>12</v>
      </c>
      <c r="AA68" s="12" t="s">
        <v>12</v>
      </c>
      <c r="AB68" s="12" t="s">
        <v>12</v>
      </c>
      <c r="AC68" s="12" t="s">
        <v>12</v>
      </c>
      <c r="AD68" s="12" t="s">
        <v>12</v>
      </c>
      <c r="AE68" s="12" t="s">
        <v>12</v>
      </c>
      <c r="AF68" s="12" t="s">
        <v>12</v>
      </c>
      <c r="AG68" s="80"/>
      <c r="AH68" s="36">
        <f>COUNTIF(C68:AG68,"Y")</f>
        <v>30</v>
      </c>
      <c r="AI68" s="38"/>
      <c r="AJ68" s="38"/>
      <c r="AK68" s="38"/>
      <c r="AL68" s="38"/>
      <c r="AM68" s="38"/>
      <c r="AN68" s="38"/>
      <c r="AO68" s="38"/>
    </row>
    <row r="69" spans="1:41" x14ac:dyDescent="0.2">
      <c r="A69" s="13" t="s">
        <v>2</v>
      </c>
      <c r="B69" s="14"/>
      <c r="C69" s="52" t="s">
        <v>13</v>
      </c>
      <c r="D69" s="52" t="s">
        <v>13</v>
      </c>
      <c r="E69" s="52" t="s">
        <v>13</v>
      </c>
      <c r="F69" s="52" t="s">
        <v>13</v>
      </c>
      <c r="G69" s="52" t="s">
        <v>12</v>
      </c>
      <c r="H69" s="52" t="s">
        <v>13</v>
      </c>
      <c r="I69" s="52" t="s">
        <v>12</v>
      </c>
      <c r="J69" s="52" t="s">
        <v>13</v>
      </c>
      <c r="K69" s="52" t="s">
        <v>13</v>
      </c>
      <c r="L69" s="52" t="s">
        <v>13</v>
      </c>
      <c r="M69" s="52" t="s">
        <v>12</v>
      </c>
      <c r="N69" s="52" t="s">
        <v>12</v>
      </c>
      <c r="O69" s="52" t="s">
        <v>12</v>
      </c>
      <c r="P69" s="52" t="s">
        <v>12</v>
      </c>
      <c r="Q69" s="52" t="s">
        <v>13</v>
      </c>
      <c r="R69" s="52" t="s">
        <v>13</v>
      </c>
      <c r="S69" s="52" t="s">
        <v>13</v>
      </c>
      <c r="T69" s="52" t="s">
        <v>13</v>
      </c>
      <c r="U69" s="52" t="s">
        <v>12</v>
      </c>
      <c r="V69" s="52" t="s">
        <v>12</v>
      </c>
      <c r="W69" s="52" t="s">
        <v>12</v>
      </c>
      <c r="X69" s="52" t="s">
        <v>13</v>
      </c>
      <c r="Y69" s="52" t="s">
        <v>12</v>
      </c>
      <c r="Z69" s="52" t="s">
        <v>12</v>
      </c>
      <c r="AA69" s="52" t="s">
        <v>12</v>
      </c>
      <c r="AB69" s="52" t="s">
        <v>12</v>
      </c>
      <c r="AC69" s="52" t="s">
        <v>12</v>
      </c>
      <c r="AD69" s="52" t="s">
        <v>12</v>
      </c>
      <c r="AE69" s="52" t="s">
        <v>13</v>
      </c>
      <c r="AF69" s="52" t="s">
        <v>13</v>
      </c>
      <c r="AG69" s="88"/>
      <c r="AH69" s="16">
        <f>COUNTIF(C69:AG69,"Y")</f>
        <v>15</v>
      </c>
      <c r="AI69" s="38"/>
      <c r="AJ69" s="38"/>
      <c r="AK69" s="38"/>
      <c r="AL69" s="38"/>
      <c r="AM69" s="38"/>
      <c r="AN69" s="38"/>
      <c r="AO69" s="38"/>
    </row>
    <row r="70" spans="1:41" x14ac:dyDescent="0.2">
      <c r="A70" s="17" t="s">
        <v>23</v>
      </c>
      <c r="B70" s="2"/>
      <c r="C70" s="53" t="s">
        <v>13</v>
      </c>
      <c r="D70" s="53" t="s">
        <v>13</v>
      </c>
      <c r="E70" s="53" t="s">
        <v>13</v>
      </c>
      <c r="F70" s="53" t="s">
        <v>12</v>
      </c>
      <c r="G70" s="53" t="s">
        <v>13</v>
      </c>
      <c r="H70" s="53" t="s">
        <v>13</v>
      </c>
      <c r="I70" s="53" t="s">
        <v>12</v>
      </c>
      <c r="J70" s="53" t="s">
        <v>12</v>
      </c>
      <c r="K70" s="53" t="s">
        <v>12</v>
      </c>
      <c r="L70" s="53" t="s">
        <v>13</v>
      </c>
      <c r="M70" s="53" t="s">
        <v>13</v>
      </c>
      <c r="N70" s="53" t="s">
        <v>13</v>
      </c>
      <c r="O70" s="53" t="s">
        <v>13</v>
      </c>
      <c r="P70" s="53" t="s">
        <v>12</v>
      </c>
      <c r="Q70" s="53" t="s">
        <v>13</v>
      </c>
      <c r="R70" s="53" t="s">
        <v>12</v>
      </c>
      <c r="S70" s="53" t="s">
        <v>13</v>
      </c>
      <c r="T70" s="53" t="s">
        <v>13</v>
      </c>
      <c r="U70" s="53" t="s">
        <v>13</v>
      </c>
      <c r="V70" s="53" t="s">
        <v>13</v>
      </c>
      <c r="W70" s="53" t="s">
        <v>12</v>
      </c>
      <c r="X70" s="53" t="s">
        <v>13</v>
      </c>
      <c r="Y70" s="53" t="s">
        <v>12</v>
      </c>
      <c r="Z70" s="53" t="s">
        <v>13</v>
      </c>
      <c r="AA70" s="53" t="s">
        <v>12</v>
      </c>
      <c r="AB70" s="53" t="s">
        <v>13</v>
      </c>
      <c r="AC70" s="53" t="s">
        <v>12</v>
      </c>
      <c r="AD70" s="53" t="s">
        <v>13</v>
      </c>
      <c r="AE70" s="53" t="s">
        <v>13</v>
      </c>
      <c r="AF70" s="53" t="s">
        <v>12</v>
      </c>
      <c r="AG70" s="88"/>
      <c r="AH70" s="18">
        <f>COUNTIF(C70:AG70,"y")*2</f>
        <v>22</v>
      </c>
      <c r="AI70" s="38"/>
      <c r="AJ70" s="38"/>
      <c r="AK70" s="38"/>
      <c r="AL70" s="38"/>
      <c r="AM70" s="38"/>
      <c r="AN70" s="38"/>
      <c r="AO70" s="38"/>
    </row>
    <row r="71" spans="1:41" x14ac:dyDescent="0.2">
      <c r="A71" s="17" t="s">
        <v>4</v>
      </c>
      <c r="B71" s="2"/>
      <c r="C71" s="52" t="s">
        <v>12</v>
      </c>
      <c r="D71" s="52" t="s">
        <v>12</v>
      </c>
      <c r="E71" s="52" t="s">
        <v>12</v>
      </c>
      <c r="F71" s="52" t="s">
        <v>12</v>
      </c>
      <c r="G71" s="52" t="s">
        <v>13</v>
      </c>
      <c r="H71" s="52" t="s">
        <v>13</v>
      </c>
      <c r="I71" s="52" t="s">
        <v>12</v>
      </c>
      <c r="J71" s="52" t="s">
        <v>12</v>
      </c>
      <c r="K71" s="52" t="s">
        <v>12</v>
      </c>
      <c r="L71" s="52" t="s">
        <v>12</v>
      </c>
      <c r="M71" s="52" t="s">
        <v>12</v>
      </c>
      <c r="N71" s="52" t="s">
        <v>12</v>
      </c>
      <c r="O71" s="52" t="s">
        <v>12</v>
      </c>
      <c r="P71" s="52" t="s">
        <v>12</v>
      </c>
      <c r="Q71" s="52" t="s">
        <v>12</v>
      </c>
      <c r="R71" s="52" t="s">
        <v>12</v>
      </c>
      <c r="S71" s="52" t="s">
        <v>12</v>
      </c>
      <c r="T71" s="52" t="s">
        <v>12</v>
      </c>
      <c r="U71" s="52" t="s">
        <v>13</v>
      </c>
      <c r="V71" s="52" t="s">
        <v>12</v>
      </c>
      <c r="W71" s="52" t="s">
        <v>12</v>
      </c>
      <c r="X71" s="52" t="s">
        <v>12</v>
      </c>
      <c r="Y71" s="52" t="s">
        <v>12</v>
      </c>
      <c r="Z71" s="52" t="s">
        <v>12</v>
      </c>
      <c r="AA71" s="52" t="s">
        <v>12</v>
      </c>
      <c r="AB71" s="52" t="s">
        <v>13</v>
      </c>
      <c r="AC71" s="52" t="s">
        <v>13</v>
      </c>
      <c r="AD71" s="52" t="s">
        <v>12</v>
      </c>
      <c r="AE71" s="52" t="s">
        <v>12</v>
      </c>
      <c r="AF71" s="52" t="s">
        <v>12</v>
      </c>
      <c r="AG71" s="88"/>
      <c r="AH71" s="18">
        <f>COUNTIF(C71:AG71,"Y")</f>
        <v>25</v>
      </c>
      <c r="AI71" s="38"/>
      <c r="AJ71" s="38"/>
      <c r="AK71" s="38"/>
      <c r="AL71" s="38"/>
      <c r="AM71" s="38"/>
      <c r="AN71" s="38"/>
      <c r="AO71" s="38"/>
    </row>
    <row r="72" spans="1:41" x14ac:dyDescent="0.2">
      <c r="A72" s="17" t="s">
        <v>3</v>
      </c>
      <c r="B72" s="2"/>
      <c r="C72" s="53" t="s">
        <v>12</v>
      </c>
      <c r="D72" s="53" t="s">
        <v>12</v>
      </c>
      <c r="E72" s="53" t="s">
        <v>12</v>
      </c>
      <c r="F72" s="53" t="s">
        <v>13</v>
      </c>
      <c r="G72" s="53" t="s">
        <v>13</v>
      </c>
      <c r="H72" s="53" t="s">
        <v>13</v>
      </c>
      <c r="I72" s="53" t="s">
        <v>13</v>
      </c>
      <c r="J72" s="53" t="s">
        <v>13</v>
      </c>
      <c r="K72" s="53" t="s">
        <v>13</v>
      </c>
      <c r="L72" s="53" t="s">
        <v>12</v>
      </c>
      <c r="M72" s="53" t="s">
        <v>13</v>
      </c>
      <c r="N72" s="53" t="s">
        <v>12</v>
      </c>
      <c r="O72" s="53" t="s">
        <v>12</v>
      </c>
      <c r="P72" s="53" t="s">
        <v>13</v>
      </c>
      <c r="Q72" s="53" t="s">
        <v>12</v>
      </c>
      <c r="R72" s="53" t="s">
        <v>13</v>
      </c>
      <c r="S72" s="53" t="s">
        <v>12</v>
      </c>
      <c r="T72" s="53" t="s">
        <v>12</v>
      </c>
      <c r="U72" s="53" t="s">
        <v>12</v>
      </c>
      <c r="V72" s="53" t="s">
        <v>12</v>
      </c>
      <c r="W72" s="53" t="s">
        <v>13</v>
      </c>
      <c r="X72" s="53" t="s">
        <v>12</v>
      </c>
      <c r="Y72" s="53" t="s">
        <v>13</v>
      </c>
      <c r="Z72" s="53" t="s">
        <v>12</v>
      </c>
      <c r="AA72" s="53" t="s">
        <v>13</v>
      </c>
      <c r="AB72" s="53" t="s">
        <v>12</v>
      </c>
      <c r="AC72" s="53" t="s">
        <v>13</v>
      </c>
      <c r="AD72" s="53" t="s">
        <v>12</v>
      </c>
      <c r="AE72" s="53" t="s">
        <v>12</v>
      </c>
      <c r="AF72" s="53" t="s">
        <v>13</v>
      </c>
      <c r="AG72" s="88"/>
      <c r="AH72" s="18">
        <f>COUNTIF(C72:AG72,"y")</f>
        <v>16</v>
      </c>
      <c r="AI72" s="38"/>
      <c r="AJ72" s="38"/>
      <c r="AK72" s="38"/>
      <c r="AL72" s="38"/>
      <c r="AM72" s="38"/>
      <c r="AN72" s="38"/>
      <c r="AO72" s="38"/>
    </row>
    <row r="73" spans="1:41" x14ac:dyDescent="0.2">
      <c r="A73" s="17" t="s">
        <v>8</v>
      </c>
      <c r="B73" s="2"/>
      <c r="C73" s="54" t="s">
        <v>13</v>
      </c>
      <c r="D73" s="54" t="s">
        <v>13</v>
      </c>
      <c r="E73" s="54" t="s">
        <v>13</v>
      </c>
      <c r="F73" s="54" t="s">
        <v>12</v>
      </c>
      <c r="G73" s="54" t="s">
        <v>13</v>
      </c>
      <c r="H73" s="54" t="s">
        <v>13</v>
      </c>
      <c r="I73" s="54" t="s">
        <v>13</v>
      </c>
      <c r="J73" s="54" t="s">
        <v>13</v>
      </c>
      <c r="K73" s="54" t="s">
        <v>13</v>
      </c>
      <c r="L73" s="54" t="s">
        <v>13</v>
      </c>
      <c r="M73" s="54" t="s">
        <v>13</v>
      </c>
      <c r="N73" s="54" t="s">
        <v>13</v>
      </c>
      <c r="O73" s="54" t="s">
        <v>13</v>
      </c>
      <c r="P73" s="54" t="s">
        <v>13</v>
      </c>
      <c r="Q73" s="54" t="s">
        <v>13</v>
      </c>
      <c r="R73" s="54" t="s">
        <v>13</v>
      </c>
      <c r="S73" s="54" t="s">
        <v>13</v>
      </c>
      <c r="T73" s="54" t="s">
        <v>13</v>
      </c>
      <c r="U73" s="54" t="s">
        <v>13</v>
      </c>
      <c r="V73" s="54" t="s">
        <v>13</v>
      </c>
      <c r="W73" s="54" t="s">
        <v>13</v>
      </c>
      <c r="X73" s="54" t="s">
        <v>13</v>
      </c>
      <c r="Y73" s="54" t="s">
        <v>13</v>
      </c>
      <c r="Z73" s="54" t="s">
        <v>13</v>
      </c>
      <c r="AA73" s="54" t="s">
        <v>13</v>
      </c>
      <c r="AB73" s="54" t="s">
        <v>13</v>
      </c>
      <c r="AC73" s="54" t="s">
        <v>13</v>
      </c>
      <c r="AD73" s="54" t="s">
        <v>13</v>
      </c>
      <c r="AE73" s="54" t="s">
        <v>13</v>
      </c>
      <c r="AF73" s="54" t="s">
        <v>13</v>
      </c>
      <c r="AG73" s="87"/>
      <c r="AH73" s="18">
        <f>COUNTIF(C73:AG73,"y")*2</f>
        <v>2</v>
      </c>
      <c r="AI73" s="38"/>
      <c r="AJ73" s="38"/>
      <c r="AK73" s="38"/>
      <c r="AL73" s="38"/>
      <c r="AM73" s="38"/>
      <c r="AN73" s="38"/>
      <c r="AO73" s="38"/>
    </row>
    <row r="74" spans="1:41" x14ac:dyDescent="0.2">
      <c r="A74" s="17" t="s">
        <v>20</v>
      </c>
      <c r="B74" s="2"/>
      <c r="C74" s="55" t="s">
        <v>12</v>
      </c>
      <c r="D74" s="55" t="s">
        <v>12</v>
      </c>
      <c r="E74" s="55" t="s">
        <v>12</v>
      </c>
      <c r="F74" s="55" t="s">
        <v>12</v>
      </c>
      <c r="G74" s="55" t="s">
        <v>12</v>
      </c>
      <c r="H74" s="55" t="s">
        <v>12</v>
      </c>
      <c r="I74" s="55" t="s">
        <v>12</v>
      </c>
      <c r="J74" s="55" t="s">
        <v>12</v>
      </c>
      <c r="K74" s="55" t="s">
        <v>12</v>
      </c>
      <c r="L74" s="55" t="s">
        <v>12</v>
      </c>
      <c r="M74" s="55" t="s">
        <v>12</v>
      </c>
      <c r="N74" s="55" t="s">
        <v>12</v>
      </c>
      <c r="O74" s="55" t="s">
        <v>12</v>
      </c>
      <c r="P74" s="55" t="s">
        <v>12</v>
      </c>
      <c r="Q74" s="55" t="s">
        <v>12</v>
      </c>
      <c r="R74" s="55" t="s">
        <v>12</v>
      </c>
      <c r="S74" s="55" t="s">
        <v>12</v>
      </c>
      <c r="T74" s="55" t="s">
        <v>12</v>
      </c>
      <c r="U74" s="55" t="s">
        <v>12</v>
      </c>
      <c r="V74" s="55" t="s">
        <v>12</v>
      </c>
      <c r="W74" s="55" t="s">
        <v>12</v>
      </c>
      <c r="X74" s="55" t="s">
        <v>12</v>
      </c>
      <c r="Y74" s="55" t="s">
        <v>12</v>
      </c>
      <c r="Z74" s="55" t="s">
        <v>12</v>
      </c>
      <c r="AA74" s="55" t="s">
        <v>12</v>
      </c>
      <c r="AB74" s="55" t="s">
        <v>12</v>
      </c>
      <c r="AC74" s="55" t="s">
        <v>12</v>
      </c>
      <c r="AD74" s="55" t="s">
        <v>12</v>
      </c>
      <c r="AE74" s="55" t="s">
        <v>12</v>
      </c>
      <c r="AF74" s="55" t="s">
        <v>12</v>
      </c>
      <c r="AG74" s="87"/>
      <c r="AH74" s="18">
        <f>COUNTIF(C74:AG74,"y")</f>
        <v>30</v>
      </c>
      <c r="AI74" s="38"/>
      <c r="AJ74" s="38"/>
      <c r="AK74" s="38"/>
      <c r="AL74" s="38"/>
      <c r="AM74" s="38"/>
      <c r="AN74" s="38"/>
      <c r="AO74" s="38"/>
    </row>
    <row r="75" spans="1:41" x14ac:dyDescent="0.2">
      <c r="A75" s="17" t="s">
        <v>10</v>
      </c>
      <c r="B75" s="2"/>
      <c r="C75" s="54" t="s">
        <v>12</v>
      </c>
      <c r="D75" s="54" t="s">
        <v>12</v>
      </c>
      <c r="E75" s="54" t="s">
        <v>12</v>
      </c>
      <c r="F75" s="54" t="s">
        <v>12</v>
      </c>
      <c r="G75" s="54" t="s">
        <v>12</v>
      </c>
      <c r="H75" s="54" t="s">
        <v>12</v>
      </c>
      <c r="I75" s="54" t="s">
        <v>12</v>
      </c>
      <c r="J75" s="54" t="s">
        <v>12</v>
      </c>
      <c r="K75" s="54" t="s">
        <v>12</v>
      </c>
      <c r="L75" s="54" t="s">
        <v>12</v>
      </c>
      <c r="M75" s="54" t="s">
        <v>12</v>
      </c>
      <c r="N75" s="54" t="s">
        <v>12</v>
      </c>
      <c r="O75" s="54" t="s">
        <v>12</v>
      </c>
      <c r="P75" s="54" t="s">
        <v>12</v>
      </c>
      <c r="Q75" s="54" t="s">
        <v>12</v>
      </c>
      <c r="R75" s="54" t="s">
        <v>12</v>
      </c>
      <c r="S75" s="54" t="s">
        <v>12</v>
      </c>
      <c r="T75" s="54" t="s">
        <v>12</v>
      </c>
      <c r="U75" s="54" t="s">
        <v>12</v>
      </c>
      <c r="V75" s="54" t="s">
        <v>12</v>
      </c>
      <c r="W75" s="54" t="s">
        <v>12</v>
      </c>
      <c r="X75" s="54" t="s">
        <v>12</v>
      </c>
      <c r="Y75" s="54" t="s">
        <v>12</v>
      </c>
      <c r="Z75" s="54" t="s">
        <v>12</v>
      </c>
      <c r="AA75" s="54" t="s">
        <v>12</v>
      </c>
      <c r="AB75" s="54" t="s">
        <v>12</v>
      </c>
      <c r="AC75" s="54" t="s">
        <v>12</v>
      </c>
      <c r="AD75" s="54" t="s">
        <v>12</v>
      </c>
      <c r="AE75" s="54" t="s">
        <v>12</v>
      </c>
      <c r="AF75" s="54" t="s">
        <v>12</v>
      </c>
      <c r="AG75" s="87"/>
      <c r="AH75" s="18">
        <f>COUNTIF(C75:AG75,"y")</f>
        <v>30</v>
      </c>
      <c r="AI75" s="38"/>
      <c r="AJ75" s="38"/>
      <c r="AK75" s="38"/>
      <c r="AL75" s="38"/>
      <c r="AM75" s="38"/>
      <c r="AN75" s="38"/>
      <c r="AO75" s="38"/>
    </row>
    <row r="76" spans="1:41" x14ac:dyDescent="0.2">
      <c r="A76" s="17" t="s">
        <v>9</v>
      </c>
      <c r="B76" s="2"/>
      <c r="C76" s="55" t="s">
        <v>13</v>
      </c>
      <c r="D76" s="55" t="s">
        <v>13</v>
      </c>
      <c r="E76" s="55" t="s">
        <v>13</v>
      </c>
      <c r="F76" s="55" t="s">
        <v>13</v>
      </c>
      <c r="G76" s="55" t="s">
        <v>12</v>
      </c>
      <c r="H76" s="55" t="s">
        <v>13</v>
      </c>
      <c r="I76" s="55" t="s">
        <v>13</v>
      </c>
      <c r="J76" s="55" t="s">
        <v>13</v>
      </c>
      <c r="K76" s="55" t="s">
        <v>13</v>
      </c>
      <c r="L76" s="55" t="s">
        <v>13</v>
      </c>
      <c r="M76" s="55" t="s">
        <v>13</v>
      </c>
      <c r="N76" s="55" t="s">
        <v>13</v>
      </c>
      <c r="O76" s="55" t="s">
        <v>13</v>
      </c>
      <c r="P76" s="55" t="s">
        <v>13</v>
      </c>
      <c r="Q76" s="55" t="s">
        <v>13</v>
      </c>
      <c r="R76" s="55" t="s">
        <v>13</v>
      </c>
      <c r="S76" s="55" t="s">
        <v>13</v>
      </c>
      <c r="T76" s="55" t="s">
        <v>13</v>
      </c>
      <c r="U76" s="55" t="s">
        <v>13</v>
      </c>
      <c r="V76" s="55" t="s">
        <v>13</v>
      </c>
      <c r="W76" s="55" t="s">
        <v>13</v>
      </c>
      <c r="X76" s="55" t="s">
        <v>13</v>
      </c>
      <c r="Y76" s="55" t="s">
        <v>13</v>
      </c>
      <c r="Z76" s="55" t="s">
        <v>13</v>
      </c>
      <c r="AA76" s="55" t="s">
        <v>13</v>
      </c>
      <c r="AB76" s="55" t="s">
        <v>13</v>
      </c>
      <c r="AC76" s="55" t="s">
        <v>13</v>
      </c>
      <c r="AD76" s="55" t="s">
        <v>13</v>
      </c>
      <c r="AE76" s="55" t="s">
        <v>13</v>
      </c>
      <c r="AF76" s="55" t="s">
        <v>13</v>
      </c>
      <c r="AG76" s="87"/>
      <c r="AH76" s="18">
        <f>COUNTIF(C76:AG76,"y")</f>
        <v>1</v>
      </c>
      <c r="AI76" s="38"/>
      <c r="AJ76" s="38"/>
      <c r="AK76" s="38"/>
      <c r="AL76" s="38"/>
      <c r="AM76" s="38"/>
      <c r="AN76" s="38"/>
      <c r="AO76" s="38"/>
    </row>
    <row r="77" spans="1:41" x14ac:dyDescent="0.2">
      <c r="A77" s="17" t="s">
        <v>21</v>
      </c>
      <c r="B77" s="2"/>
      <c r="C77" s="52" t="s">
        <v>13</v>
      </c>
      <c r="D77" s="52" t="s">
        <v>13</v>
      </c>
      <c r="E77" s="52" t="s">
        <v>13</v>
      </c>
      <c r="F77" s="52" t="s">
        <v>13</v>
      </c>
      <c r="G77" s="52" t="s">
        <v>13</v>
      </c>
      <c r="H77" s="52" t="s">
        <v>13</v>
      </c>
      <c r="I77" s="52" t="s">
        <v>13</v>
      </c>
      <c r="J77" s="52" t="s">
        <v>13</v>
      </c>
      <c r="K77" s="52" t="s">
        <v>13</v>
      </c>
      <c r="L77" s="52" t="s">
        <v>13</v>
      </c>
      <c r="M77" s="52" t="s">
        <v>12</v>
      </c>
      <c r="N77" s="52" t="s">
        <v>13</v>
      </c>
      <c r="O77" s="52" t="s">
        <v>13</v>
      </c>
      <c r="P77" s="52" t="s">
        <v>13</v>
      </c>
      <c r="Q77" s="52" t="s">
        <v>13</v>
      </c>
      <c r="R77" s="52" t="s">
        <v>13</v>
      </c>
      <c r="S77" s="52" t="s">
        <v>13</v>
      </c>
      <c r="T77" s="52" t="s">
        <v>13</v>
      </c>
      <c r="U77" s="52" t="s">
        <v>13</v>
      </c>
      <c r="V77" s="52" t="s">
        <v>13</v>
      </c>
      <c r="W77" s="52" t="s">
        <v>13</v>
      </c>
      <c r="X77" s="52" t="s">
        <v>13</v>
      </c>
      <c r="Y77" s="52" t="s">
        <v>13</v>
      </c>
      <c r="Z77" s="52" t="s">
        <v>13</v>
      </c>
      <c r="AA77" s="52" t="s">
        <v>13</v>
      </c>
      <c r="AB77" s="52" t="s">
        <v>13</v>
      </c>
      <c r="AC77" s="52" t="s">
        <v>13</v>
      </c>
      <c r="AD77" s="52" t="s">
        <v>12</v>
      </c>
      <c r="AE77" s="52" t="s">
        <v>13</v>
      </c>
      <c r="AF77" s="52" t="s">
        <v>13</v>
      </c>
      <c r="AG77" s="88"/>
      <c r="AH77" s="18">
        <f>COUNTIF(C77:AG77,"y")</f>
        <v>2</v>
      </c>
      <c r="AI77" s="38"/>
      <c r="AJ77" s="38"/>
      <c r="AK77" s="38"/>
      <c r="AL77" s="38"/>
      <c r="AM77" s="38"/>
      <c r="AN77" s="38"/>
      <c r="AO77" s="38"/>
    </row>
    <row r="78" spans="1:41" ht="16" thickBot="1" x14ac:dyDescent="0.25">
      <c r="A78" s="19" t="s">
        <v>24</v>
      </c>
      <c r="B78" s="5"/>
      <c r="C78" s="53" t="s">
        <v>12</v>
      </c>
      <c r="D78" s="53" t="s">
        <v>12</v>
      </c>
      <c r="E78" s="53" t="s">
        <v>12</v>
      </c>
      <c r="F78" s="53" t="s">
        <v>12</v>
      </c>
      <c r="G78" s="53" t="s">
        <v>13</v>
      </c>
      <c r="H78" s="53" t="s">
        <v>13</v>
      </c>
      <c r="I78" s="53" t="s">
        <v>13</v>
      </c>
      <c r="J78" s="53" t="s">
        <v>12</v>
      </c>
      <c r="K78" s="53" t="s">
        <v>12</v>
      </c>
      <c r="L78" s="53" t="s">
        <v>12</v>
      </c>
      <c r="M78" s="53" t="s">
        <v>13</v>
      </c>
      <c r="N78" s="53" t="s">
        <v>13</v>
      </c>
      <c r="O78" s="53" t="s">
        <v>13</v>
      </c>
      <c r="P78" s="53" t="s">
        <v>13</v>
      </c>
      <c r="Q78" s="53" t="s">
        <v>12</v>
      </c>
      <c r="R78" s="53" t="s">
        <v>12</v>
      </c>
      <c r="S78" s="53" t="s">
        <v>12</v>
      </c>
      <c r="T78" s="53" t="s">
        <v>12</v>
      </c>
      <c r="U78" s="53" t="s">
        <v>13</v>
      </c>
      <c r="V78" s="53" t="s">
        <v>13</v>
      </c>
      <c r="W78" s="53" t="s">
        <v>13</v>
      </c>
      <c r="X78" s="53" t="s">
        <v>12</v>
      </c>
      <c r="Y78" s="53" t="s">
        <v>12</v>
      </c>
      <c r="Z78" s="53" t="s">
        <v>12</v>
      </c>
      <c r="AA78" s="53" t="s">
        <v>13</v>
      </c>
      <c r="AB78" s="53" t="s">
        <v>13</v>
      </c>
      <c r="AC78" s="53" t="s">
        <v>13</v>
      </c>
      <c r="AD78" s="53" t="s">
        <v>13</v>
      </c>
      <c r="AE78" s="53" t="s">
        <v>12</v>
      </c>
      <c r="AF78" s="53" t="s">
        <v>12</v>
      </c>
      <c r="AG78" s="88"/>
      <c r="AH78" s="20">
        <f>COUNTIF(C78:AG78,"y")*2</f>
        <v>32</v>
      </c>
      <c r="AI78" s="38"/>
      <c r="AJ78" s="38"/>
      <c r="AK78" s="38"/>
      <c r="AL78" s="38"/>
      <c r="AM78" s="38"/>
      <c r="AN78" s="38"/>
      <c r="AO78" s="38"/>
    </row>
    <row r="79" spans="1:41" ht="16" thickBot="1" x14ac:dyDescent="0.25">
      <c r="A79" s="6" t="s">
        <v>18</v>
      </c>
      <c r="B79" s="7"/>
      <c r="C79" s="10">
        <f>AH79/AH68</f>
        <v>5.833333333333333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23">
        <f>SUM(AH69:AH78)</f>
        <v>175</v>
      </c>
      <c r="AI79" s="38"/>
      <c r="AJ79" s="38"/>
      <c r="AK79" s="38"/>
      <c r="AL79" s="38"/>
      <c r="AM79" s="38"/>
      <c r="AN79" s="38"/>
      <c r="AO79" s="38"/>
    </row>
    <row r="80" spans="1:4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38"/>
      <c r="AH80" s="51"/>
      <c r="AI80" s="38"/>
      <c r="AJ80" s="38"/>
      <c r="AK80" s="38"/>
      <c r="AL80" s="38"/>
      <c r="AM80" s="38"/>
      <c r="AN80" s="38"/>
      <c r="AO80" s="38"/>
    </row>
    <row r="81" spans="1:41" ht="16" thickBo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38"/>
      <c r="AH81" s="51"/>
      <c r="AI81" s="38"/>
      <c r="AJ81" s="38"/>
      <c r="AK81" s="38"/>
      <c r="AL81" s="38"/>
      <c r="AM81" s="38"/>
      <c r="AN81" s="38"/>
      <c r="AO81" s="38"/>
    </row>
    <row r="82" spans="1:41" x14ac:dyDescent="0.2">
      <c r="A82" s="42" t="s">
        <v>26</v>
      </c>
      <c r="B82" s="28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5"/>
      <c r="AI82" s="38"/>
      <c r="AJ82" s="38"/>
      <c r="AK82" s="38"/>
      <c r="AL82" s="38"/>
      <c r="AM82" s="38"/>
      <c r="AN82" s="38"/>
      <c r="AO82" s="38"/>
    </row>
    <row r="83" spans="1:41" x14ac:dyDescent="0.2">
      <c r="A83" s="29" t="s">
        <v>15</v>
      </c>
      <c r="B83" s="26"/>
      <c r="C83" s="27">
        <v>1</v>
      </c>
      <c r="D83" s="27">
        <v>2</v>
      </c>
      <c r="E83" s="27">
        <v>3</v>
      </c>
      <c r="F83" s="27">
        <v>4</v>
      </c>
      <c r="G83" s="27">
        <v>5</v>
      </c>
      <c r="H83" s="27">
        <v>6</v>
      </c>
      <c r="I83" s="27">
        <v>7</v>
      </c>
      <c r="J83" s="27">
        <v>8</v>
      </c>
      <c r="K83" s="27">
        <v>9</v>
      </c>
      <c r="L83" s="27">
        <v>10</v>
      </c>
      <c r="M83" s="27">
        <v>11</v>
      </c>
      <c r="N83" s="27">
        <v>12</v>
      </c>
      <c r="O83" s="27">
        <v>13</v>
      </c>
      <c r="P83" s="27">
        <v>14</v>
      </c>
      <c r="Q83" s="27">
        <v>15</v>
      </c>
      <c r="R83" s="27">
        <v>16</v>
      </c>
      <c r="S83" s="27">
        <v>17</v>
      </c>
      <c r="T83" s="27">
        <v>18</v>
      </c>
      <c r="U83" s="27">
        <v>19</v>
      </c>
      <c r="V83" s="27">
        <v>20</v>
      </c>
      <c r="W83" s="27">
        <v>21</v>
      </c>
      <c r="X83" s="27">
        <v>22</v>
      </c>
      <c r="Y83" s="27">
        <v>23</v>
      </c>
      <c r="Z83" s="27">
        <v>24</v>
      </c>
      <c r="AA83" s="27">
        <v>25</v>
      </c>
      <c r="AB83" s="27">
        <v>26</v>
      </c>
      <c r="AC83" s="27">
        <v>27</v>
      </c>
      <c r="AD83" s="27">
        <v>28</v>
      </c>
      <c r="AE83" s="27">
        <v>29</v>
      </c>
      <c r="AF83" s="27">
        <v>30</v>
      </c>
      <c r="AG83" s="79">
        <v>31</v>
      </c>
      <c r="AH83" s="33"/>
      <c r="AI83" s="38"/>
      <c r="AJ83" s="38"/>
      <c r="AK83" s="38"/>
      <c r="AL83" s="38"/>
      <c r="AM83" s="38"/>
      <c r="AN83" s="38"/>
      <c r="AO83" s="38"/>
    </row>
    <row r="84" spans="1:41" ht="16" thickBot="1" x14ac:dyDescent="0.25">
      <c r="A84" s="30" t="s">
        <v>1</v>
      </c>
      <c r="B84" s="11"/>
      <c r="C84" s="12" t="s">
        <v>12</v>
      </c>
      <c r="D84" s="12" t="s">
        <v>12</v>
      </c>
      <c r="E84" s="12" t="s">
        <v>12</v>
      </c>
      <c r="F84" s="12" t="s">
        <v>12</v>
      </c>
      <c r="G84" s="12" t="s">
        <v>12</v>
      </c>
      <c r="H84" s="12" t="s">
        <v>12</v>
      </c>
      <c r="I84" s="12" t="s">
        <v>12</v>
      </c>
      <c r="J84" s="12" t="s">
        <v>12</v>
      </c>
      <c r="K84" s="12" t="s">
        <v>12</v>
      </c>
      <c r="L84" s="12" t="s">
        <v>12</v>
      </c>
      <c r="M84" s="12" t="s">
        <v>12</v>
      </c>
      <c r="N84" s="12" t="s">
        <v>12</v>
      </c>
      <c r="O84" s="12" t="s">
        <v>12</v>
      </c>
      <c r="P84" s="12" t="s">
        <v>12</v>
      </c>
      <c r="Q84" s="12" t="s">
        <v>12</v>
      </c>
      <c r="R84" s="12" t="s">
        <v>12</v>
      </c>
      <c r="S84" s="12" t="s">
        <v>12</v>
      </c>
      <c r="T84" s="12" t="s">
        <v>12</v>
      </c>
      <c r="U84" s="12" t="s">
        <v>12</v>
      </c>
      <c r="V84" s="12" t="s">
        <v>12</v>
      </c>
      <c r="W84" s="12" t="s">
        <v>12</v>
      </c>
      <c r="X84" s="12" t="s">
        <v>12</v>
      </c>
      <c r="Y84" s="12" t="s">
        <v>12</v>
      </c>
      <c r="Z84" s="12" t="s">
        <v>12</v>
      </c>
      <c r="AA84" s="12" t="s">
        <v>12</v>
      </c>
      <c r="AB84" s="12" t="s">
        <v>12</v>
      </c>
      <c r="AC84" s="12" t="s">
        <v>12</v>
      </c>
      <c r="AD84" s="12" t="s">
        <v>12</v>
      </c>
      <c r="AE84" s="12" t="s">
        <v>12</v>
      </c>
      <c r="AF84" s="12" t="s">
        <v>12</v>
      </c>
      <c r="AG84" s="80"/>
      <c r="AH84" s="36">
        <f>COUNTIF(C84:AG84,"Y")</f>
        <v>30</v>
      </c>
      <c r="AI84" s="38"/>
      <c r="AJ84" s="38"/>
      <c r="AK84" s="38"/>
      <c r="AL84" s="38"/>
      <c r="AM84" s="38"/>
      <c r="AN84" s="38"/>
      <c r="AO84" s="38"/>
    </row>
    <row r="85" spans="1:41" x14ac:dyDescent="0.2">
      <c r="A85" s="13" t="s">
        <v>2</v>
      </c>
      <c r="B85" s="14"/>
      <c r="C85" s="52" t="s">
        <v>13</v>
      </c>
      <c r="D85" s="52" t="s">
        <v>13</v>
      </c>
      <c r="E85" s="52" t="s">
        <v>13</v>
      </c>
      <c r="F85" s="52" t="s">
        <v>13</v>
      </c>
      <c r="G85" s="52" t="s">
        <v>12</v>
      </c>
      <c r="H85" s="52" t="s">
        <v>13</v>
      </c>
      <c r="I85" s="52" t="s">
        <v>12</v>
      </c>
      <c r="J85" s="52" t="s">
        <v>13</v>
      </c>
      <c r="K85" s="52" t="s">
        <v>13</v>
      </c>
      <c r="L85" s="52" t="s">
        <v>13</v>
      </c>
      <c r="M85" s="52" t="s">
        <v>13</v>
      </c>
      <c r="N85" s="52" t="s">
        <v>13</v>
      </c>
      <c r="O85" s="52" t="s">
        <v>12</v>
      </c>
      <c r="P85" s="52" t="s">
        <v>12</v>
      </c>
      <c r="Q85" s="52" t="s">
        <v>13</v>
      </c>
      <c r="R85" s="52" t="s">
        <v>13</v>
      </c>
      <c r="S85" s="52" t="s">
        <v>13</v>
      </c>
      <c r="T85" s="52" t="s">
        <v>13</v>
      </c>
      <c r="U85" s="52" t="s">
        <v>12</v>
      </c>
      <c r="V85" s="52" t="s">
        <v>12</v>
      </c>
      <c r="W85" s="52" t="s">
        <v>12</v>
      </c>
      <c r="X85" s="52" t="s">
        <v>13</v>
      </c>
      <c r="Y85" s="52" t="s">
        <v>12</v>
      </c>
      <c r="Z85" s="52" t="s">
        <v>12</v>
      </c>
      <c r="AA85" s="52" t="s">
        <v>12</v>
      </c>
      <c r="AB85" s="52" t="s">
        <v>12</v>
      </c>
      <c r="AC85" s="52" t="s">
        <v>12</v>
      </c>
      <c r="AD85" s="52" t="s">
        <v>12</v>
      </c>
      <c r="AE85" s="52" t="s">
        <v>13</v>
      </c>
      <c r="AF85" s="52" t="s">
        <v>13</v>
      </c>
      <c r="AG85" s="86"/>
      <c r="AH85" s="16">
        <f>COUNTIF(C85:AG85,"Y")</f>
        <v>13</v>
      </c>
      <c r="AI85" s="38"/>
      <c r="AJ85" s="38"/>
      <c r="AK85" s="38"/>
      <c r="AL85" s="38"/>
      <c r="AM85" s="38"/>
      <c r="AN85" s="38"/>
      <c r="AO85" s="38"/>
    </row>
    <row r="86" spans="1:41" x14ac:dyDescent="0.2">
      <c r="A86" s="17" t="s">
        <v>23</v>
      </c>
      <c r="B86" s="2"/>
      <c r="C86" s="53" t="s">
        <v>12</v>
      </c>
      <c r="D86" s="53" t="s">
        <v>13</v>
      </c>
      <c r="E86" s="53" t="s">
        <v>12</v>
      </c>
      <c r="F86" s="53" t="s">
        <v>13</v>
      </c>
      <c r="G86" s="53" t="s">
        <v>13</v>
      </c>
      <c r="H86" s="53" t="s">
        <v>12</v>
      </c>
      <c r="I86" s="53" t="s">
        <v>12</v>
      </c>
      <c r="J86" s="53" t="s">
        <v>12</v>
      </c>
      <c r="K86" s="53" t="s">
        <v>13</v>
      </c>
      <c r="L86" s="53" t="s">
        <v>12</v>
      </c>
      <c r="M86" s="53" t="s">
        <v>12</v>
      </c>
      <c r="N86" s="53" t="s">
        <v>12</v>
      </c>
      <c r="O86" s="53" t="s">
        <v>13</v>
      </c>
      <c r="P86" s="53" t="s">
        <v>12</v>
      </c>
      <c r="Q86" s="53" t="s">
        <v>12</v>
      </c>
      <c r="R86" s="53" t="s">
        <v>12</v>
      </c>
      <c r="S86" s="53" t="s">
        <v>13</v>
      </c>
      <c r="T86" s="53" t="s">
        <v>12</v>
      </c>
      <c r="U86" s="53" t="s">
        <v>12</v>
      </c>
      <c r="V86" s="53" t="s">
        <v>13</v>
      </c>
      <c r="W86" s="53" t="s">
        <v>12</v>
      </c>
      <c r="X86" s="53" t="s">
        <v>12</v>
      </c>
      <c r="Y86" s="53" t="s">
        <v>13</v>
      </c>
      <c r="Z86" s="53" t="s">
        <v>12</v>
      </c>
      <c r="AA86" s="53" t="s">
        <v>13</v>
      </c>
      <c r="AB86" s="53" t="s">
        <v>13</v>
      </c>
      <c r="AC86" s="53" t="s">
        <v>13</v>
      </c>
      <c r="AD86" s="53" t="s">
        <v>13</v>
      </c>
      <c r="AE86" s="53" t="s">
        <v>12</v>
      </c>
      <c r="AF86" s="53" t="s">
        <v>13</v>
      </c>
      <c r="AG86" s="86"/>
      <c r="AH86" s="18">
        <f>COUNTIF(C86:AG86,"y")*2</f>
        <v>34</v>
      </c>
      <c r="AI86" s="38"/>
      <c r="AJ86" s="38"/>
      <c r="AK86" s="38"/>
      <c r="AL86" s="38"/>
      <c r="AM86" s="38"/>
      <c r="AN86" s="38"/>
      <c r="AO86" s="38"/>
    </row>
    <row r="87" spans="1:41" x14ac:dyDescent="0.2">
      <c r="A87" s="17" t="s">
        <v>4</v>
      </c>
      <c r="B87" s="2"/>
      <c r="C87" s="52" t="s">
        <v>12</v>
      </c>
      <c r="D87" s="52" t="s">
        <v>12</v>
      </c>
      <c r="E87" s="52" t="s">
        <v>12</v>
      </c>
      <c r="F87" s="52" t="s">
        <v>12</v>
      </c>
      <c r="G87" s="52" t="s">
        <v>12</v>
      </c>
      <c r="H87" s="52" t="s">
        <v>13</v>
      </c>
      <c r="I87" s="52" t="s">
        <v>12</v>
      </c>
      <c r="J87" s="52" t="s">
        <v>12</v>
      </c>
      <c r="K87" s="52" t="s">
        <v>12</v>
      </c>
      <c r="L87" s="52" t="s">
        <v>12</v>
      </c>
      <c r="M87" s="52" t="s">
        <v>12</v>
      </c>
      <c r="N87" s="52" t="s">
        <v>12</v>
      </c>
      <c r="O87" s="52" t="s">
        <v>12</v>
      </c>
      <c r="P87" s="52" t="s">
        <v>12</v>
      </c>
      <c r="Q87" s="52" t="s">
        <v>12</v>
      </c>
      <c r="R87" s="52" t="s">
        <v>12</v>
      </c>
      <c r="S87" s="52" t="s">
        <v>12</v>
      </c>
      <c r="T87" s="52" t="s">
        <v>12</v>
      </c>
      <c r="U87" s="52" t="s">
        <v>12</v>
      </c>
      <c r="V87" s="52" t="s">
        <v>12</v>
      </c>
      <c r="W87" s="52" t="s">
        <v>12</v>
      </c>
      <c r="X87" s="52" t="s">
        <v>12</v>
      </c>
      <c r="Y87" s="52" t="s">
        <v>12</v>
      </c>
      <c r="Z87" s="52" t="s">
        <v>12</v>
      </c>
      <c r="AA87" s="52" t="s">
        <v>12</v>
      </c>
      <c r="AB87" s="52" t="s">
        <v>12</v>
      </c>
      <c r="AC87" s="52" t="s">
        <v>12</v>
      </c>
      <c r="AD87" s="52" t="s">
        <v>12</v>
      </c>
      <c r="AE87" s="52" t="s">
        <v>12</v>
      </c>
      <c r="AF87" s="52" t="s">
        <v>12</v>
      </c>
      <c r="AG87" s="86"/>
      <c r="AH87" s="18">
        <f>COUNTIF(C87:AG87,"Y")</f>
        <v>29</v>
      </c>
      <c r="AI87" s="38"/>
      <c r="AJ87" s="38"/>
      <c r="AK87" s="38"/>
      <c r="AL87" s="38"/>
      <c r="AM87" s="38"/>
      <c r="AN87" s="38"/>
      <c r="AO87" s="38"/>
    </row>
    <row r="88" spans="1:41" x14ac:dyDescent="0.2">
      <c r="A88" s="17" t="s">
        <v>3</v>
      </c>
      <c r="B88" s="2"/>
      <c r="C88" s="53" t="s">
        <v>13</v>
      </c>
      <c r="D88" s="53" t="s">
        <v>12</v>
      </c>
      <c r="E88" s="53" t="s">
        <v>13</v>
      </c>
      <c r="F88" s="53" t="s">
        <v>13</v>
      </c>
      <c r="G88" s="53" t="s">
        <v>12</v>
      </c>
      <c r="H88" s="53" t="s">
        <v>13</v>
      </c>
      <c r="I88" s="53" t="s">
        <v>13</v>
      </c>
      <c r="J88" s="53" t="s">
        <v>13</v>
      </c>
      <c r="K88" s="53" t="s">
        <v>12</v>
      </c>
      <c r="L88" s="53" t="s">
        <v>13</v>
      </c>
      <c r="M88" s="53" t="s">
        <v>12</v>
      </c>
      <c r="N88" s="53" t="s">
        <v>12</v>
      </c>
      <c r="O88" s="53" t="s">
        <v>12</v>
      </c>
      <c r="P88" s="53" t="s">
        <v>13</v>
      </c>
      <c r="Q88" s="53" t="s">
        <v>13</v>
      </c>
      <c r="R88" s="53" t="s">
        <v>12</v>
      </c>
      <c r="S88" s="53" t="s">
        <v>13</v>
      </c>
      <c r="T88" s="53" t="s">
        <v>12</v>
      </c>
      <c r="U88" s="53" t="s">
        <v>12</v>
      </c>
      <c r="V88" s="53" t="s">
        <v>12</v>
      </c>
      <c r="W88" s="53" t="s">
        <v>13</v>
      </c>
      <c r="X88" s="53" t="s">
        <v>13</v>
      </c>
      <c r="Y88" s="53" t="s">
        <v>12</v>
      </c>
      <c r="Z88" s="53" t="s">
        <v>13</v>
      </c>
      <c r="AA88" s="53" t="s">
        <v>12</v>
      </c>
      <c r="AB88" s="53" t="s">
        <v>12</v>
      </c>
      <c r="AC88" s="53" t="s">
        <v>12</v>
      </c>
      <c r="AD88" s="53" t="s">
        <v>12</v>
      </c>
      <c r="AE88" s="53" t="s">
        <v>13</v>
      </c>
      <c r="AF88" s="53" t="s">
        <v>12</v>
      </c>
      <c r="AG88" s="86"/>
      <c r="AH88" s="18">
        <f>COUNTIF(C88:AG88,"y")</f>
        <v>16</v>
      </c>
      <c r="AI88" s="38"/>
      <c r="AJ88" s="38"/>
      <c r="AK88" s="38"/>
      <c r="AL88" s="38"/>
      <c r="AM88" s="38"/>
      <c r="AN88" s="38"/>
      <c r="AO88" s="38"/>
    </row>
    <row r="89" spans="1:41" x14ac:dyDescent="0.2">
      <c r="A89" s="17" t="s">
        <v>8</v>
      </c>
      <c r="B89" s="2"/>
      <c r="C89" s="54" t="s">
        <v>13</v>
      </c>
      <c r="D89" s="54" t="s">
        <v>13</v>
      </c>
      <c r="E89" s="54" t="s">
        <v>13</v>
      </c>
      <c r="F89" s="54" t="s">
        <v>13</v>
      </c>
      <c r="G89" s="54" t="s">
        <v>13</v>
      </c>
      <c r="H89" s="54" t="s">
        <v>13</v>
      </c>
      <c r="I89" s="54" t="s">
        <v>13</v>
      </c>
      <c r="J89" s="54" t="s">
        <v>13</v>
      </c>
      <c r="K89" s="54" t="s">
        <v>13</v>
      </c>
      <c r="L89" s="54" t="s">
        <v>13</v>
      </c>
      <c r="M89" s="54" t="s">
        <v>13</v>
      </c>
      <c r="N89" s="54" t="s">
        <v>13</v>
      </c>
      <c r="O89" s="54" t="s">
        <v>13</v>
      </c>
      <c r="P89" s="54" t="s">
        <v>13</v>
      </c>
      <c r="Q89" s="54" t="s">
        <v>13</v>
      </c>
      <c r="R89" s="54" t="s">
        <v>13</v>
      </c>
      <c r="S89" s="54" t="s">
        <v>13</v>
      </c>
      <c r="T89" s="54" t="s">
        <v>13</v>
      </c>
      <c r="U89" s="54" t="s">
        <v>13</v>
      </c>
      <c r="V89" s="54" t="s">
        <v>13</v>
      </c>
      <c r="W89" s="54" t="s">
        <v>13</v>
      </c>
      <c r="X89" s="54" t="s">
        <v>13</v>
      </c>
      <c r="Y89" s="54" t="s">
        <v>13</v>
      </c>
      <c r="Z89" s="54" t="s">
        <v>13</v>
      </c>
      <c r="AA89" s="54" t="s">
        <v>13</v>
      </c>
      <c r="AB89" s="54" t="s">
        <v>13</v>
      </c>
      <c r="AC89" s="54" t="s">
        <v>13</v>
      </c>
      <c r="AD89" s="54" t="s">
        <v>13</v>
      </c>
      <c r="AE89" s="54" t="s">
        <v>13</v>
      </c>
      <c r="AF89" s="54" t="s">
        <v>13</v>
      </c>
      <c r="AG89" s="87"/>
      <c r="AH89" s="18">
        <f>COUNTIF(C89:AG89,"y")*2</f>
        <v>0</v>
      </c>
      <c r="AI89" s="38"/>
      <c r="AJ89" s="38"/>
      <c r="AK89" s="38"/>
      <c r="AL89" s="38"/>
      <c r="AM89" s="38"/>
      <c r="AN89" s="38"/>
      <c r="AO89" s="38"/>
    </row>
    <row r="90" spans="1:41" x14ac:dyDescent="0.2">
      <c r="A90" s="17" t="s">
        <v>20</v>
      </c>
      <c r="B90" s="2"/>
      <c r="C90" s="55" t="s">
        <v>12</v>
      </c>
      <c r="D90" s="55" t="s">
        <v>12</v>
      </c>
      <c r="E90" s="55" t="s">
        <v>12</v>
      </c>
      <c r="F90" s="55" t="s">
        <v>12</v>
      </c>
      <c r="G90" s="55" t="s">
        <v>12</v>
      </c>
      <c r="H90" s="55" t="s">
        <v>12</v>
      </c>
      <c r="I90" s="55" t="s">
        <v>12</v>
      </c>
      <c r="J90" s="55" t="s">
        <v>12</v>
      </c>
      <c r="K90" s="55" t="s">
        <v>12</v>
      </c>
      <c r="L90" s="55" t="s">
        <v>12</v>
      </c>
      <c r="M90" s="55" t="s">
        <v>12</v>
      </c>
      <c r="N90" s="55" t="s">
        <v>12</v>
      </c>
      <c r="O90" s="55" t="s">
        <v>12</v>
      </c>
      <c r="P90" s="55" t="s">
        <v>12</v>
      </c>
      <c r="Q90" s="55" t="s">
        <v>12</v>
      </c>
      <c r="R90" s="55" t="s">
        <v>12</v>
      </c>
      <c r="S90" s="55" t="s">
        <v>12</v>
      </c>
      <c r="T90" s="55" t="s">
        <v>12</v>
      </c>
      <c r="U90" s="55" t="s">
        <v>12</v>
      </c>
      <c r="V90" s="55" t="s">
        <v>12</v>
      </c>
      <c r="W90" s="55" t="s">
        <v>12</v>
      </c>
      <c r="X90" s="55" t="s">
        <v>12</v>
      </c>
      <c r="Y90" s="55" t="s">
        <v>12</v>
      </c>
      <c r="Z90" s="55" t="s">
        <v>12</v>
      </c>
      <c r="AA90" s="55" t="s">
        <v>12</v>
      </c>
      <c r="AB90" s="55" t="s">
        <v>12</v>
      </c>
      <c r="AC90" s="55" t="s">
        <v>12</v>
      </c>
      <c r="AD90" s="55" t="s">
        <v>12</v>
      </c>
      <c r="AE90" s="55" t="s">
        <v>12</v>
      </c>
      <c r="AF90" s="55" t="s">
        <v>12</v>
      </c>
      <c r="AG90" s="87"/>
      <c r="AH90" s="18">
        <f>COUNTIF(C90:AG90,"y")</f>
        <v>30</v>
      </c>
      <c r="AI90" s="38"/>
      <c r="AJ90" s="38"/>
      <c r="AK90" s="38"/>
      <c r="AL90" s="38"/>
      <c r="AM90" s="38"/>
      <c r="AN90" s="38"/>
      <c r="AO90" s="38"/>
    </row>
    <row r="91" spans="1:41" x14ac:dyDescent="0.2">
      <c r="A91" s="17" t="s">
        <v>10</v>
      </c>
      <c r="B91" s="2"/>
      <c r="C91" s="54" t="s">
        <v>12</v>
      </c>
      <c r="D91" s="54" t="s">
        <v>12</v>
      </c>
      <c r="E91" s="54" t="s">
        <v>12</v>
      </c>
      <c r="F91" s="54" t="s">
        <v>12</v>
      </c>
      <c r="G91" s="54" t="s">
        <v>12</v>
      </c>
      <c r="H91" s="54" t="s">
        <v>12</v>
      </c>
      <c r="I91" s="54" t="s">
        <v>12</v>
      </c>
      <c r="J91" s="54" t="s">
        <v>12</v>
      </c>
      <c r="K91" s="54" t="s">
        <v>12</v>
      </c>
      <c r="L91" s="54" t="s">
        <v>12</v>
      </c>
      <c r="M91" s="54" t="s">
        <v>12</v>
      </c>
      <c r="N91" s="54" t="s">
        <v>12</v>
      </c>
      <c r="O91" s="54" t="s">
        <v>12</v>
      </c>
      <c r="P91" s="54" t="s">
        <v>12</v>
      </c>
      <c r="Q91" s="54" t="s">
        <v>12</v>
      </c>
      <c r="R91" s="54" t="s">
        <v>12</v>
      </c>
      <c r="S91" s="54" t="s">
        <v>12</v>
      </c>
      <c r="T91" s="54" t="s">
        <v>12</v>
      </c>
      <c r="U91" s="54" t="s">
        <v>12</v>
      </c>
      <c r="V91" s="54" t="s">
        <v>12</v>
      </c>
      <c r="W91" s="54" t="s">
        <v>12</v>
      </c>
      <c r="X91" s="54" t="s">
        <v>12</v>
      </c>
      <c r="Y91" s="54" t="s">
        <v>12</v>
      </c>
      <c r="Z91" s="54" t="s">
        <v>12</v>
      </c>
      <c r="AA91" s="54" t="s">
        <v>12</v>
      </c>
      <c r="AB91" s="54" t="s">
        <v>12</v>
      </c>
      <c r="AC91" s="54" t="s">
        <v>12</v>
      </c>
      <c r="AD91" s="54" t="s">
        <v>12</v>
      </c>
      <c r="AE91" s="54" t="s">
        <v>12</v>
      </c>
      <c r="AF91" s="54" t="s">
        <v>12</v>
      </c>
      <c r="AG91" s="87"/>
      <c r="AH91" s="18">
        <f>COUNTIF(C91:AG91,"y")</f>
        <v>30</v>
      </c>
      <c r="AI91" s="38"/>
      <c r="AJ91" s="38"/>
      <c r="AK91" s="38"/>
      <c r="AL91" s="38"/>
      <c r="AM91" s="38"/>
      <c r="AN91" s="38"/>
      <c r="AO91" s="38"/>
    </row>
    <row r="92" spans="1:41" x14ac:dyDescent="0.2">
      <c r="A92" s="17" t="s">
        <v>9</v>
      </c>
      <c r="B92" s="2"/>
      <c r="C92" s="55" t="s">
        <v>13</v>
      </c>
      <c r="D92" s="55" t="s">
        <v>13</v>
      </c>
      <c r="E92" s="55" t="s">
        <v>13</v>
      </c>
      <c r="F92" s="55" t="s">
        <v>12</v>
      </c>
      <c r="G92" s="55" t="s">
        <v>13</v>
      </c>
      <c r="H92" s="55" t="s">
        <v>13</v>
      </c>
      <c r="I92" s="55" t="s">
        <v>13</v>
      </c>
      <c r="J92" s="55" t="s">
        <v>13</v>
      </c>
      <c r="K92" s="55" t="s">
        <v>13</v>
      </c>
      <c r="L92" s="55" t="s">
        <v>13</v>
      </c>
      <c r="M92" s="55" t="s">
        <v>13</v>
      </c>
      <c r="N92" s="55" t="s">
        <v>13</v>
      </c>
      <c r="O92" s="55" t="s">
        <v>13</v>
      </c>
      <c r="P92" s="55" t="s">
        <v>13</v>
      </c>
      <c r="Q92" s="55" t="s">
        <v>13</v>
      </c>
      <c r="R92" s="55" t="s">
        <v>13</v>
      </c>
      <c r="S92" s="55" t="s">
        <v>13</v>
      </c>
      <c r="T92" s="55" t="s">
        <v>13</v>
      </c>
      <c r="U92" s="55" t="s">
        <v>13</v>
      </c>
      <c r="V92" s="55" t="s">
        <v>13</v>
      </c>
      <c r="W92" s="55" t="s">
        <v>13</v>
      </c>
      <c r="X92" s="55" t="s">
        <v>13</v>
      </c>
      <c r="Y92" s="55" t="s">
        <v>13</v>
      </c>
      <c r="Z92" s="55" t="s">
        <v>13</v>
      </c>
      <c r="AA92" s="55" t="s">
        <v>13</v>
      </c>
      <c r="AB92" s="55" t="s">
        <v>13</v>
      </c>
      <c r="AC92" s="55" t="s">
        <v>13</v>
      </c>
      <c r="AD92" s="55" t="s">
        <v>13</v>
      </c>
      <c r="AE92" s="55" t="s">
        <v>13</v>
      </c>
      <c r="AF92" s="55" t="s">
        <v>13</v>
      </c>
      <c r="AG92" s="87"/>
      <c r="AH92" s="18">
        <f>COUNTIF(C92:AG92,"y")</f>
        <v>1</v>
      </c>
      <c r="AI92" s="38"/>
      <c r="AJ92" s="38"/>
      <c r="AK92" s="38"/>
      <c r="AL92" s="38"/>
      <c r="AM92" s="38"/>
      <c r="AN92" s="38"/>
      <c r="AO92" s="38"/>
    </row>
    <row r="93" spans="1:41" x14ac:dyDescent="0.2">
      <c r="A93" s="17" t="s">
        <v>21</v>
      </c>
      <c r="B93" s="2"/>
      <c r="C93" s="52" t="s">
        <v>13</v>
      </c>
      <c r="D93" s="52" t="s">
        <v>13</v>
      </c>
      <c r="E93" s="52" t="s">
        <v>13</v>
      </c>
      <c r="F93" s="52" t="s">
        <v>13</v>
      </c>
      <c r="G93" s="52" t="s">
        <v>13</v>
      </c>
      <c r="H93" s="52" t="s">
        <v>13</v>
      </c>
      <c r="I93" s="52" t="s">
        <v>13</v>
      </c>
      <c r="J93" s="52" t="s">
        <v>13</v>
      </c>
      <c r="K93" s="52" t="s">
        <v>13</v>
      </c>
      <c r="L93" s="52" t="s">
        <v>13</v>
      </c>
      <c r="M93" s="52" t="s">
        <v>13</v>
      </c>
      <c r="N93" s="52" t="s">
        <v>13</v>
      </c>
      <c r="O93" s="52" t="s">
        <v>13</v>
      </c>
      <c r="P93" s="52" t="s">
        <v>13</v>
      </c>
      <c r="Q93" s="52" t="s">
        <v>13</v>
      </c>
      <c r="R93" s="52" t="s">
        <v>13</v>
      </c>
      <c r="S93" s="52" t="s">
        <v>13</v>
      </c>
      <c r="T93" s="52" t="s">
        <v>13</v>
      </c>
      <c r="U93" s="52" t="s">
        <v>13</v>
      </c>
      <c r="V93" s="52" t="s">
        <v>13</v>
      </c>
      <c r="W93" s="52" t="s">
        <v>13</v>
      </c>
      <c r="X93" s="52" t="s">
        <v>13</v>
      </c>
      <c r="Y93" s="52" t="s">
        <v>13</v>
      </c>
      <c r="Z93" s="52" t="s">
        <v>13</v>
      </c>
      <c r="AA93" s="52" t="s">
        <v>13</v>
      </c>
      <c r="AB93" s="52" t="s">
        <v>13</v>
      </c>
      <c r="AC93" s="52" t="s">
        <v>13</v>
      </c>
      <c r="AD93" s="52" t="s">
        <v>12</v>
      </c>
      <c r="AE93" s="52" t="s">
        <v>13</v>
      </c>
      <c r="AF93" s="52" t="s">
        <v>13</v>
      </c>
      <c r="AG93" s="86"/>
      <c r="AH93" s="18">
        <f>COUNTIF(C93:AG93,"y")</f>
        <v>1</v>
      </c>
      <c r="AI93" s="38"/>
      <c r="AJ93" s="38"/>
      <c r="AK93" s="38"/>
      <c r="AL93" s="38"/>
      <c r="AM93" s="38"/>
      <c r="AN93" s="38"/>
      <c r="AO93" s="38"/>
    </row>
    <row r="94" spans="1:41" ht="16" thickBot="1" x14ac:dyDescent="0.25">
      <c r="A94" s="19" t="s">
        <v>24</v>
      </c>
      <c r="B94" s="5"/>
      <c r="C94" s="53" t="s">
        <v>12</v>
      </c>
      <c r="D94" s="53" t="s">
        <v>12</v>
      </c>
      <c r="E94" s="53" t="s">
        <v>12</v>
      </c>
      <c r="F94" s="53" t="s">
        <v>12</v>
      </c>
      <c r="G94" s="53" t="s">
        <v>13</v>
      </c>
      <c r="H94" s="53" t="s">
        <v>13</v>
      </c>
      <c r="I94" s="53" t="s">
        <v>13</v>
      </c>
      <c r="J94" s="53" t="s">
        <v>12</v>
      </c>
      <c r="K94" s="53" t="s">
        <v>12</v>
      </c>
      <c r="L94" s="53" t="s">
        <v>12</v>
      </c>
      <c r="M94" s="53" t="s">
        <v>12</v>
      </c>
      <c r="N94" s="53" t="s">
        <v>12</v>
      </c>
      <c r="O94" s="53" t="s">
        <v>13</v>
      </c>
      <c r="P94" s="53" t="s">
        <v>13</v>
      </c>
      <c r="Q94" s="53" t="s">
        <v>12</v>
      </c>
      <c r="R94" s="53" t="s">
        <v>12</v>
      </c>
      <c r="S94" s="53" t="s">
        <v>12</v>
      </c>
      <c r="T94" s="53" t="s">
        <v>12</v>
      </c>
      <c r="U94" s="53" t="s">
        <v>13</v>
      </c>
      <c r="V94" s="53" t="s">
        <v>13</v>
      </c>
      <c r="W94" s="53" t="s">
        <v>13</v>
      </c>
      <c r="X94" s="53" t="s">
        <v>12</v>
      </c>
      <c r="Y94" s="53" t="s">
        <v>12</v>
      </c>
      <c r="Z94" s="53" t="s">
        <v>12</v>
      </c>
      <c r="AA94" s="53" t="s">
        <v>13</v>
      </c>
      <c r="AB94" s="53" t="s">
        <v>13</v>
      </c>
      <c r="AC94" s="53" t="s">
        <v>13</v>
      </c>
      <c r="AD94" s="53" t="s">
        <v>13</v>
      </c>
      <c r="AE94" s="53" t="s">
        <v>12</v>
      </c>
      <c r="AF94" s="53" t="s">
        <v>12</v>
      </c>
      <c r="AG94" s="86"/>
      <c r="AH94" s="20">
        <f>COUNTIF(C94:AG94,"y")*2</f>
        <v>36</v>
      </c>
      <c r="AI94" s="38"/>
      <c r="AJ94" s="38"/>
      <c r="AK94" s="38"/>
      <c r="AL94" s="38"/>
      <c r="AM94" s="38"/>
      <c r="AN94" s="38"/>
      <c r="AO94" s="38"/>
    </row>
    <row r="95" spans="1:41" ht="16" thickBot="1" x14ac:dyDescent="0.25">
      <c r="A95" s="6" t="s">
        <v>18</v>
      </c>
      <c r="B95" s="7"/>
      <c r="C95" s="10">
        <f>AH95/AH84</f>
        <v>6.333333333333333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23">
        <f>SUM(AH85:AH94)</f>
        <v>190</v>
      </c>
      <c r="AI95" s="38"/>
      <c r="AJ95" s="38"/>
      <c r="AK95" s="38"/>
      <c r="AL95" s="38"/>
      <c r="AM95" s="38"/>
      <c r="AN95" s="38"/>
      <c r="AO95" s="38"/>
    </row>
    <row r="96" spans="1:4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38"/>
      <c r="AH96" s="51"/>
      <c r="AI96" s="38"/>
      <c r="AJ96" s="38"/>
      <c r="AK96" s="38"/>
      <c r="AL96" s="38"/>
      <c r="AM96" s="38"/>
      <c r="AN96" s="38"/>
      <c r="AO96" s="38"/>
    </row>
    <row r="97" spans="1:41" ht="16" thickBo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38"/>
      <c r="AH97" s="51"/>
      <c r="AI97" s="38"/>
      <c r="AJ97" s="38"/>
      <c r="AK97" s="38"/>
      <c r="AL97" s="38"/>
      <c r="AM97" s="38"/>
      <c r="AN97" s="38"/>
      <c r="AO97" s="38"/>
    </row>
    <row r="98" spans="1:41" x14ac:dyDescent="0.2">
      <c r="A98" s="43" t="s">
        <v>27</v>
      </c>
      <c r="B98" s="28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5"/>
      <c r="AI98" s="38"/>
      <c r="AJ98" s="38"/>
      <c r="AK98" s="38"/>
      <c r="AL98" s="38"/>
      <c r="AM98" s="38"/>
      <c r="AN98" s="38"/>
      <c r="AO98" s="38"/>
    </row>
    <row r="99" spans="1:41" x14ac:dyDescent="0.2">
      <c r="A99" s="29" t="s">
        <v>15</v>
      </c>
      <c r="B99" s="26"/>
      <c r="C99" s="27">
        <v>1</v>
      </c>
      <c r="D99" s="27">
        <v>2</v>
      </c>
      <c r="E99" s="27">
        <v>3</v>
      </c>
      <c r="F99" s="27">
        <v>4</v>
      </c>
      <c r="G99" s="27">
        <v>5</v>
      </c>
      <c r="H99" s="27">
        <v>6</v>
      </c>
      <c r="I99" s="27">
        <v>7</v>
      </c>
      <c r="J99" s="27">
        <v>8</v>
      </c>
      <c r="K99" s="27">
        <v>9</v>
      </c>
      <c r="L99" s="27">
        <v>10</v>
      </c>
      <c r="M99" s="27">
        <v>11</v>
      </c>
      <c r="N99" s="27">
        <v>12</v>
      </c>
      <c r="O99" s="27">
        <v>13</v>
      </c>
      <c r="P99" s="27">
        <v>14</v>
      </c>
      <c r="Q99" s="27">
        <v>15</v>
      </c>
      <c r="R99" s="27">
        <v>16</v>
      </c>
      <c r="S99" s="27">
        <v>17</v>
      </c>
      <c r="T99" s="27">
        <v>18</v>
      </c>
      <c r="U99" s="27">
        <v>19</v>
      </c>
      <c r="V99" s="27">
        <v>20</v>
      </c>
      <c r="W99" s="27">
        <v>21</v>
      </c>
      <c r="X99" s="27">
        <v>22</v>
      </c>
      <c r="Y99" s="27">
        <v>23</v>
      </c>
      <c r="Z99" s="27">
        <v>24</v>
      </c>
      <c r="AA99" s="27">
        <v>25</v>
      </c>
      <c r="AB99" s="27">
        <v>26</v>
      </c>
      <c r="AC99" s="27">
        <v>27</v>
      </c>
      <c r="AD99" s="27">
        <v>28</v>
      </c>
      <c r="AE99" s="27">
        <v>29</v>
      </c>
      <c r="AF99" s="27">
        <v>30</v>
      </c>
      <c r="AG99" s="79">
        <v>31</v>
      </c>
      <c r="AH99" s="33"/>
      <c r="AI99" s="38"/>
      <c r="AJ99" s="38"/>
      <c r="AK99" s="38"/>
      <c r="AL99" s="38"/>
      <c r="AM99" s="38"/>
      <c r="AN99" s="38"/>
      <c r="AO99" s="38"/>
    </row>
    <row r="100" spans="1:41" ht="16" thickBot="1" x14ac:dyDescent="0.25">
      <c r="A100" s="30" t="s">
        <v>1</v>
      </c>
      <c r="B100" s="11"/>
      <c r="C100" s="12" t="s">
        <v>12</v>
      </c>
      <c r="D100" s="12" t="s">
        <v>12</v>
      </c>
      <c r="E100" s="12" t="s">
        <v>12</v>
      </c>
      <c r="F100" s="12" t="s">
        <v>12</v>
      </c>
      <c r="G100" s="12" t="s">
        <v>12</v>
      </c>
      <c r="H100" s="12" t="s">
        <v>12</v>
      </c>
      <c r="I100" s="12" t="s">
        <v>12</v>
      </c>
      <c r="J100" s="12" t="s">
        <v>12</v>
      </c>
      <c r="K100" s="12" t="s">
        <v>12</v>
      </c>
      <c r="L100" s="12" t="s">
        <v>12</v>
      </c>
      <c r="M100" s="12" t="s">
        <v>12</v>
      </c>
      <c r="N100" s="12" t="s">
        <v>12</v>
      </c>
      <c r="O100" s="12" t="s">
        <v>12</v>
      </c>
      <c r="P100" s="12" t="s">
        <v>12</v>
      </c>
      <c r="Q100" s="12" t="s">
        <v>12</v>
      </c>
      <c r="R100" s="12" t="s">
        <v>12</v>
      </c>
      <c r="S100" s="12" t="s">
        <v>12</v>
      </c>
      <c r="T100" s="12" t="s">
        <v>12</v>
      </c>
      <c r="U100" s="12" t="s">
        <v>12</v>
      </c>
      <c r="V100" s="12" t="s">
        <v>12</v>
      </c>
      <c r="W100" s="12" t="s">
        <v>12</v>
      </c>
      <c r="X100" s="12" t="s">
        <v>12</v>
      </c>
      <c r="Y100" s="12" t="s">
        <v>12</v>
      </c>
      <c r="Z100" s="12" t="s">
        <v>12</v>
      </c>
      <c r="AA100" s="12" t="s">
        <v>12</v>
      </c>
      <c r="AB100" s="12" t="s">
        <v>12</v>
      </c>
      <c r="AC100" s="12" t="s">
        <v>12</v>
      </c>
      <c r="AD100" s="12" t="s">
        <v>12</v>
      </c>
      <c r="AE100" s="12" t="s">
        <v>12</v>
      </c>
      <c r="AF100" s="12" t="s">
        <v>12</v>
      </c>
      <c r="AG100" s="80"/>
      <c r="AH100" s="36">
        <f>COUNTIF(C100:AG100,"Y")</f>
        <v>30</v>
      </c>
      <c r="AI100" s="38"/>
      <c r="AJ100" s="38"/>
      <c r="AK100" s="38"/>
      <c r="AL100" s="38"/>
      <c r="AM100" s="38"/>
      <c r="AN100" s="38"/>
      <c r="AO100" s="38"/>
    </row>
    <row r="101" spans="1:41" x14ac:dyDescent="0.2">
      <c r="A101" s="13" t="s">
        <v>2</v>
      </c>
      <c r="B101" s="14"/>
      <c r="C101" s="52" t="s">
        <v>13</v>
      </c>
      <c r="D101" s="52" t="s">
        <v>13</v>
      </c>
      <c r="E101" s="52" t="s">
        <v>13</v>
      </c>
      <c r="F101" s="52" t="s">
        <v>13</v>
      </c>
      <c r="G101" s="52" t="s">
        <v>12</v>
      </c>
      <c r="H101" s="52" t="s">
        <v>13</v>
      </c>
      <c r="I101" s="52" t="s">
        <v>12</v>
      </c>
      <c r="J101" s="52" t="s">
        <v>13</v>
      </c>
      <c r="K101" s="52" t="s">
        <v>13</v>
      </c>
      <c r="L101" s="52" t="s">
        <v>13</v>
      </c>
      <c r="M101" s="52" t="s">
        <v>12</v>
      </c>
      <c r="N101" s="52" t="s">
        <v>12</v>
      </c>
      <c r="O101" s="52" t="s">
        <v>12</v>
      </c>
      <c r="P101" s="52" t="s">
        <v>12</v>
      </c>
      <c r="Q101" s="52" t="s">
        <v>13</v>
      </c>
      <c r="R101" s="52" t="s">
        <v>13</v>
      </c>
      <c r="S101" s="52" t="s">
        <v>13</v>
      </c>
      <c r="T101" s="52" t="s">
        <v>13</v>
      </c>
      <c r="U101" s="52" t="s">
        <v>12</v>
      </c>
      <c r="V101" s="52" t="s">
        <v>12</v>
      </c>
      <c r="W101" s="52" t="s">
        <v>12</v>
      </c>
      <c r="X101" s="52" t="s">
        <v>13</v>
      </c>
      <c r="Y101" s="52" t="s">
        <v>12</v>
      </c>
      <c r="Z101" s="52" t="s">
        <v>12</v>
      </c>
      <c r="AA101" s="52" t="s">
        <v>12</v>
      </c>
      <c r="AB101" s="52" t="s">
        <v>12</v>
      </c>
      <c r="AC101" s="52" t="s">
        <v>12</v>
      </c>
      <c r="AD101" s="52" t="s">
        <v>12</v>
      </c>
      <c r="AE101" s="52" t="s">
        <v>13</v>
      </c>
      <c r="AF101" s="52" t="s">
        <v>13</v>
      </c>
      <c r="AG101" s="88"/>
      <c r="AH101" s="16">
        <f>COUNTIF(C101:AG101,"Y")</f>
        <v>15</v>
      </c>
      <c r="AI101" s="38"/>
      <c r="AJ101" s="38"/>
      <c r="AK101" s="38"/>
      <c r="AL101" s="38"/>
      <c r="AM101" s="38"/>
      <c r="AN101" s="38"/>
      <c r="AO101" s="38"/>
    </row>
    <row r="102" spans="1:41" x14ac:dyDescent="0.2">
      <c r="A102" s="17" t="s">
        <v>4</v>
      </c>
      <c r="B102" s="2"/>
      <c r="C102" s="53" t="s">
        <v>12</v>
      </c>
      <c r="D102" s="53" t="s">
        <v>12</v>
      </c>
      <c r="E102" s="53" t="s">
        <v>12</v>
      </c>
      <c r="F102" s="53" t="s">
        <v>12</v>
      </c>
      <c r="G102" s="53" t="s">
        <v>12</v>
      </c>
      <c r="H102" s="53" t="s">
        <v>12</v>
      </c>
      <c r="I102" s="53" t="s">
        <v>12</v>
      </c>
      <c r="J102" s="53" t="s">
        <v>12</v>
      </c>
      <c r="K102" s="53" t="s">
        <v>12</v>
      </c>
      <c r="L102" s="53" t="s">
        <v>12</v>
      </c>
      <c r="M102" s="53" t="s">
        <v>13</v>
      </c>
      <c r="N102" s="53" t="s">
        <v>12</v>
      </c>
      <c r="O102" s="53" t="s">
        <v>12</v>
      </c>
      <c r="P102" s="53" t="s">
        <v>12</v>
      </c>
      <c r="Q102" s="53" t="s">
        <v>12</v>
      </c>
      <c r="R102" s="53" t="s">
        <v>12</v>
      </c>
      <c r="S102" s="53" t="s">
        <v>12</v>
      </c>
      <c r="T102" s="53" t="s">
        <v>12</v>
      </c>
      <c r="U102" s="53" t="s">
        <v>12</v>
      </c>
      <c r="V102" s="53" t="s">
        <v>12</v>
      </c>
      <c r="W102" s="53" t="s">
        <v>12</v>
      </c>
      <c r="X102" s="53" t="s">
        <v>12</v>
      </c>
      <c r="Y102" s="53" t="s">
        <v>12</v>
      </c>
      <c r="Z102" s="53" t="s">
        <v>12</v>
      </c>
      <c r="AA102" s="53" t="s">
        <v>12</v>
      </c>
      <c r="AB102" s="53" t="s">
        <v>13</v>
      </c>
      <c r="AC102" s="53" t="s">
        <v>13</v>
      </c>
      <c r="AD102" s="53" t="s">
        <v>12</v>
      </c>
      <c r="AE102" s="53" t="s">
        <v>12</v>
      </c>
      <c r="AF102" s="53" t="s">
        <v>12</v>
      </c>
      <c r="AG102" s="88"/>
      <c r="AH102" s="18">
        <f>COUNTIF(C102:AG102,"y")</f>
        <v>27</v>
      </c>
      <c r="AI102" s="38"/>
      <c r="AJ102" s="38"/>
      <c r="AK102" s="38"/>
      <c r="AL102" s="38"/>
      <c r="AM102" s="38"/>
      <c r="AN102" s="38"/>
      <c r="AO102" s="38"/>
    </row>
    <row r="103" spans="1:41" x14ac:dyDescent="0.2">
      <c r="A103" s="17" t="s">
        <v>35</v>
      </c>
      <c r="B103" s="2"/>
      <c r="C103" s="54" t="s">
        <v>13</v>
      </c>
      <c r="D103" s="54" t="s">
        <v>13</v>
      </c>
      <c r="E103" s="54" t="s">
        <v>13</v>
      </c>
      <c r="F103" s="54" t="s">
        <v>13</v>
      </c>
      <c r="G103" s="54" t="s">
        <v>13</v>
      </c>
      <c r="H103" s="54" t="s">
        <v>13</v>
      </c>
      <c r="I103" s="54" t="s">
        <v>13</v>
      </c>
      <c r="J103" s="54" t="s">
        <v>13</v>
      </c>
      <c r="K103" s="54" t="s">
        <v>13</v>
      </c>
      <c r="L103" s="54" t="s">
        <v>13</v>
      </c>
      <c r="M103" s="54" t="s">
        <v>13</v>
      </c>
      <c r="N103" s="54" t="s">
        <v>13</v>
      </c>
      <c r="O103" s="54" t="s">
        <v>13</v>
      </c>
      <c r="P103" s="54" t="s">
        <v>13</v>
      </c>
      <c r="Q103" s="54" t="s">
        <v>13</v>
      </c>
      <c r="R103" s="54" t="s">
        <v>13</v>
      </c>
      <c r="S103" s="54" t="s">
        <v>13</v>
      </c>
      <c r="T103" s="54" t="s">
        <v>13</v>
      </c>
      <c r="U103" s="54" t="s">
        <v>13</v>
      </c>
      <c r="V103" s="54" t="s">
        <v>13</v>
      </c>
      <c r="W103" s="54" t="s">
        <v>13</v>
      </c>
      <c r="X103" s="54" t="s">
        <v>13</v>
      </c>
      <c r="Y103" s="54" t="s">
        <v>13</v>
      </c>
      <c r="Z103" s="54" t="s">
        <v>13</v>
      </c>
      <c r="AA103" s="54" t="s">
        <v>13</v>
      </c>
      <c r="AB103" s="54" t="s">
        <v>13</v>
      </c>
      <c r="AC103" s="54" t="s">
        <v>13</v>
      </c>
      <c r="AD103" s="54" t="s">
        <v>13</v>
      </c>
      <c r="AE103" s="54" t="s">
        <v>13</v>
      </c>
      <c r="AF103" s="54" t="s">
        <v>13</v>
      </c>
      <c r="AG103" s="87"/>
      <c r="AH103" s="18">
        <f>COUNTIF(C103:AG103,"Y")*2</f>
        <v>0</v>
      </c>
      <c r="AI103" s="38"/>
      <c r="AJ103" s="38"/>
      <c r="AK103" s="38"/>
      <c r="AL103" s="38"/>
      <c r="AM103" s="38"/>
      <c r="AN103" s="38"/>
      <c r="AO103" s="38"/>
    </row>
    <row r="104" spans="1:41" x14ac:dyDescent="0.2">
      <c r="A104" s="17" t="s">
        <v>36</v>
      </c>
      <c r="B104" s="2"/>
      <c r="C104" s="55" t="s">
        <v>13</v>
      </c>
      <c r="D104" s="55" t="s">
        <v>13</v>
      </c>
      <c r="E104" s="55" t="s">
        <v>13</v>
      </c>
      <c r="F104" s="55" t="s">
        <v>13</v>
      </c>
      <c r="G104" s="55" t="s">
        <v>13</v>
      </c>
      <c r="H104" s="55" t="s">
        <v>13</v>
      </c>
      <c r="I104" s="55" t="s">
        <v>13</v>
      </c>
      <c r="J104" s="55" t="s">
        <v>13</v>
      </c>
      <c r="K104" s="55" t="s">
        <v>13</v>
      </c>
      <c r="L104" s="55" t="s">
        <v>13</v>
      </c>
      <c r="M104" s="55" t="s">
        <v>13</v>
      </c>
      <c r="N104" s="55" t="s">
        <v>13</v>
      </c>
      <c r="O104" s="55" t="s">
        <v>13</v>
      </c>
      <c r="P104" s="55" t="s">
        <v>13</v>
      </c>
      <c r="Q104" s="55" t="s">
        <v>13</v>
      </c>
      <c r="R104" s="55" t="s">
        <v>13</v>
      </c>
      <c r="S104" s="55" t="s">
        <v>13</v>
      </c>
      <c r="T104" s="55" t="s">
        <v>13</v>
      </c>
      <c r="U104" s="55" t="s">
        <v>13</v>
      </c>
      <c r="V104" s="55" t="s">
        <v>13</v>
      </c>
      <c r="W104" s="55" t="s">
        <v>13</v>
      </c>
      <c r="X104" s="55" t="s">
        <v>13</v>
      </c>
      <c r="Y104" s="55" t="s">
        <v>13</v>
      </c>
      <c r="Z104" s="55" t="s">
        <v>13</v>
      </c>
      <c r="AA104" s="55" t="s">
        <v>13</v>
      </c>
      <c r="AB104" s="55" t="s">
        <v>13</v>
      </c>
      <c r="AC104" s="55" t="s">
        <v>13</v>
      </c>
      <c r="AD104" s="55" t="s">
        <v>13</v>
      </c>
      <c r="AE104" s="55" t="s">
        <v>13</v>
      </c>
      <c r="AF104" s="55" t="s">
        <v>13</v>
      </c>
      <c r="AG104" s="87"/>
      <c r="AH104" s="18">
        <f>COUNTIF(C104:AG104,"y")*2</f>
        <v>0</v>
      </c>
      <c r="AI104" s="38"/>
      <c r="AJ104" s="38"/>
      <c r="AK104" s="38"/>
      <c r="AL104" s="38"/>
      <c r="AM104" s="38"/>
      <c r="AN104" s="38"/>
      <c r="AO104" s="38"/>
    </row>
    <row r="105" spans="1:41" x14ac:dyDescent="0.2">
      <c r="A105" s="17" t="s">
        <v>20</v>
      </c>
      <c r="B105" s="2"/>
      <c r="C105" s="54" t="s">
        <v>12</v>
      </c>
      <c r="D105" s="54" t="s">
        <v>12</v>
      </c>
      <c r="E105" s="54" t="s">
        <v>12</v>
      </c>
      <c r="F105" s="54" t="s">
        <v>12</v>
      </c>
      <c r="G105" s="54" t="s">
        <v>12</v>
      </c>
      <c r="H105" s="54" t="s">
        <v>12</v>
      </c>
      <c r="I105" s="54" t="s">
        <v>12</v>
      </c>
      <c r="J105" s="54" t="s">
        <v>12</v>
      </c>
      <c r="K105" s="54" t="s">
        <v>12</v>
      </c>
      <c r="L105" s="54" t="s">
        <v>12</v>
      </c>
      <c r="M105" s="54" t="s">
        <v>12</v>
      </c>
      <c r="N105" s="54" t="s">
        <v>12</v>
      </c>
      <c r="O105" s="54" t="s">
        <v>12</v>
      </c>
      <c r="P105" s="54" t="s">
        <v>12</v>
      </c>
      <c r="Q105" s="54" t="s">
        <v>12</v>
      </c>
      <c r="R105" s="54" t="s">
        <v>12</v>
      </c>
      <c r="S105" s="54" t="s">
        <v>12</v>
      </c>
      <c r="T105" s="54" t="s">
        <v>12</v>
      </c>
      <c r="U105" s="54" t="s">
        <v>12</v>
      </c>
      <c r="V105" s="54" t="s">
        <v>12</v>
      </c>
      <c r="W105" s="54" t="s">
        <v>12</v>
      </c>
      <c r="X105" s="54" t="s">
        <v>12</v>
      </c>
      <c r="Y105" s="54" t="s">
        <v>12</v>
      </c>
      <c r="Z105" s="54" t="s">
        <v>12</v>
      </c>
      <c r="AA105" s="54" t="s">
        <v>12</v>
      </c>
      <c r="AB105" s="54" t="s">
        <v>12</v>
      </c>
      <c r="AC105" s="54" t="s">
        <v>12</v>
      </c>
      <c r="AD105" s="54" t="s">
        <v>12</v>
      </c>
      <c r="AE105" s="54" t="s">
        <v>12</v>
      </c>
      <c r="AF105" s="54" t="s">
        <v>12</v>
      </c>
      <c r="AG105" s="87"/>
      <c r="AH105" s="18">
        <f>COUNTIF(C105:AG105,"y")</f>
        <v>30</v>
      </c>
      <c r="AI105" s="38"/>
      <c r="AJ105" s="38"/>
      <c r="AK105" s="38"/>
      <c r="AL105" s="38"/>
      <c r="AM105" s="38"/>
      <c r="AN105" s="38"/>
      <c r="AO105" s="38"/>
    </row>
    <row r="106" spans="1:41" x14ac:dyDescent="0.2">
      <c r="A106" s="17" t="s">
        <v>10</v>
      </c>
      <c r="B106" s="2"/>
      <c r="C106" s="55" t="s">
        <v>12</v>
      </c>
      <c r="D106" s="55" t="s">
        <v>12</v>
      </c>
      <c r="E106" s="55" t="s">
        <v>12</v>
      </c>
      <c r="F106" s="55" t="s">
        <v>12</v>
      </c>
      <c r="G106" s="55" t="s">
        <v>12</v>
      </c>
      <c r="H106" s="55" t="s">
        <v>12</v>
      </c>
      <c r="I106" s="55" t="s">
        <v>12</v>
      </c>
      <c r="J106" s="55" t="s">
        <v>12</v>
      </c>
      <c r="K106" s="55" t="s">
        <v>12</v>
      </c>
      <c r="L106" s="55" t="s">
        <v>12</v>
      </c>
      <c r="M106" s="55" t="s">
        <v>12</v>
      </c>
      <c r="N106" s="55" t="s">
        <v>12</v>
      </c>
      <c r="O106" s="55" t="s">
        <v>12</v>
      </c>
      <c r="P106" s="55" t="s">
        <v>12</v>
      </c>
      <c r="Q106" s="55" t="s">
        <v>12</v>
      </c>
      <c r="R106" s="55" t="s">
        <v>12</v>
      </c>
      <c r="S106" s="55" t="s">
        <v>12</v>
      </c>
      <c r="T106" s="55" t="s">
        <v>12</v>
      </c>
      <c r="U106" s="55" t="s">
        <v>12</v>
      </c>
      <c r="V106" s="55" t="s">
        <v>12</v>
      </c>
      <c r="W106" s="55" t="s">
        <v>12</v>
      </c>
      <c r="X106" s="55" t="s">
        <v>12</v>
      </c>
      <c r="Y106" s="55" t="s">
        <v>12</v>
      </c>
      <c r="Z106" s="55" t="s">
        <v>12</v>
      </c>
      <c r="AA106" s="55" t="s">
        <v>12</v>
      </c>
      <c r="AB106" s="55" t="s">
        <v>12</v>
      </c>
      <c r="AC106" s="55" t="s">
        <v>12</v>
      </c>
      <c r="AD106" s="55" t="s">
        <v>12</v>
      </c>
      <c r="AE106" s="55" t="s">
        <v>12</v>
      </c>
      <c r="AF106" s="55" t="s">
        <v>12</v>
      </c>
      <c r="AG106" s="87"/>
      <c r="AH106" s="18">
        <f>COUNTIF(C106:AG106,"y")</f>
        <v>30</v>
      </c>
      <c r="AI106" s="38"/>
      <c r="AJ106" s="38"/>
      <c r="AK106" s="38"/>
      <c r="AL106" s="38"/>
      <c r="AM106" s="38"/>
      <c r="AN106" s="38"/>
      <c r="AO106" s="38"/>
    </row>
    <row r="107" spans="1:41" x14ac:dyDescent="0.2">
      <c r="A107" s="17" t="s">
        <v>9</v>
      </c>
      <c r="B107" s="2"/>
      <c r="C107" s="54" t="s">
        <v>13</v>
      </c>
      <c r="D107" s="54" t="s">
        <v>13</v>
      </c>
      <c r="E107" s="54" t="s">
        <v>13</v>
      </c>
      <c r="F107" s="54" t="s">
        <v>13</v>
      </c>
      <c r="G107" s="54" t="s">
        <v>13</v>
      </c>
      <c r="H107" s="54" t="s">
        <v>13</v>
      </c>
      <c r="I107" s="54" t="s">
        <v>13</v>
      </c>
      <c r="J107" s="54" t="s">
        <v>13</v>
      </c>
      <c r="K107" s="54" t="s">
        <v>13</v>
      </c>
      <c r="L107" s="54" t="s">
        <v>13</v>
      </c>
      <c r="M107" s="54" t="s">
        <v>13</v>
      </c>
      <c r="N107" s="54" t="s">
        <v>13</v>
      </c>
      <c r="O107" s="54" t="s">
        <v>13</v>
      </c>
      <c r="P107" s="54" t="s">
        <v>13</v>
      </c>
      <c r="Q107" s="54" t="s">
        <v>13</v>
      </c>
      <c r="R107" s="54" t="s">
        <v>13</v>
      </c>
      <c r="S107" s="54" t="s">
        <v>13</v>
      </c>
      <c r="T107" s="54" t="s">
        <v>13</v>
      </c>
      <c r="U107" s="54" t="s">
        <v>13</v>
      </c>
      <c r="V107" s="54" t="s">
        <v>13</v>
      </c>
      <c r="W107" s="54" t="s">
        <v>13</v>
      </c>
      <c r="X107" s="54" t="s">
        <v>13</v>
      </c>
      <c r="Y107" s="54" t="s">
        <v>13</v>
      </c>
      <c r="Z107" s="54" t="s">
        <v>13</v>
      </c>
      <c r="AA107" s="54" t="s">
        <v>13</v>
      </c>
      <c r="AB107" s="54" t="s">
        <v>13</v>
      </c>
      <c r="AC107" s="54" t="s">
        <v>13</v>
      </c>
      <c r="AD107" s="54" t="s">
        <v>13</v>
      </c>
      <c r="AE107" s="54" t="s">
        <v>13</v>
      </c>
      <c r="AF107" s="54" t="s">
        <v>13</v>
      </c>
      <c r="AG107" s="87"/>
      <c r="AH107" s="18">
        <f>COUNTIF(C107:AG107,"y")</f>
        <v>0</v>
      </c>
      <c r="AI107" s="38"/>
      <c r="AJ107" s="38"/>
      <c r="AK107" s="38"/>
      <c r="AL107" s="38"/>
      <c r="AM107" s="38"/>
      <c r="AN107" s="38"/>
      <c r="AO107" s="38"/>
    </row>
    <row r="108" spans="1:41" x14ac:dyDescent="0.2">
      <c r="A108" s="17" t="s">
        <v>21</v>
      </c>
      <c r="B108" s="2"/>
      <c r="C108" s="53" t="s">
        <v>13</v>
      </c>
      <c r="D108" s="53" t="s">
        <v>13</v>
      </c>
      <c r="E108" s="53" t="s">
        <v>13</v>
      </c>
      <c r="F108" s="53" t="s">
        <v>13</v>
      </c>
      <c r="G108" s="53" t="s">
        <v>13</v>
      </c>
      <c r="H108" s="53" t="s">
        <v>12</v>
      </c>
      <c r="I108" s="53" t="s">
        <v>12</v>
      </c>
      <c r="J108" s="53" t="s">
        <v>13</v>
      </c>
      <c r="K108" s="53" t="s">
        <v>13</v>
      </c>
      <c r="L108" s="53" t="s">
        <v>12</v>
      </c>
      <c r="M108" s="53" t="s">
        <v>13</v>
      </c>
      <c r="N108" s="53" t="s">
        <v>13</v>
      </c>
      <c r="O108" s="53" t="s">
        <v>13</v>
      </c>
      <c r="P108" s="53" t="s">
        <v>13</v>
      </c>
      <c r="Q108" s="53" t="s">
        <v>12</v>
      </c>
      <c r="R108" s="53" t="s">
        <v>13</v>
      </c>
      <c r="S108" s="53" t="s">
        <v>12</v>
      </c>
      <c r="T108" s="53" t="s">
        <v>12</v>
      </c>
      <c r="U108" s="53" t="s">
        <v>12</v>
      </c>
      <c r="V108" s="53" t="s">
        <v>12</v>
      </c>
      <c r="W108" s="53" t="s">
        <v>13</v>
      </c>
      <c r="X108" s="53" t="s">
        <v>12</v>
      </c>
      <c r="Y108" s="53" t="s">
        <v>13</v>
      </c>
      <c r="Z108" s="53" t="s">
        <v>12</v>
      </c>
      <c r="AA108" s="53" t="s">
        <v>12</v>
      </c>
      <c r="AB108" s="53" t="s">
        <v>12</v>
      </c>
      <c r="AC108" s="53" t="s">
        <v>12</v>
      </c>
      <c r="AD108" s="53" t="s">
        <v>12</v>
      </c>
      <c r="AE108" s="53" t="s">
        <v>12</v>
      </c>
      <c r="AF108" s="53" t="s">
        <v>12</v>
      </c>
      <c r="AG108" s="88"/>
      <c r="AH108" s="18">
        <f>COUNTIF(C108:AG108,"y")</f>
        <v>16</v>
      </c>
      <c r="AI108" s="38"/>
      <c r="AJ108" s="38"/>
      <c r="AK108" s="38"/>
      <c r="AL108" s="38"/>
      <c r="AM108" s="38"/>
      <c r="AN108" s="38"/>
      <c r="AO108" s="38"/>
    </row>
    <row r="109" spans="1:41" x14ac:dyDescent="0.2">
      <c r="A109" s="17" t="s">
        <v>24</v>
      </c>
      <c r="B109" s="2"/>
      <c r="C109" s="52" t="s">
        <v>12</v>
      </c>
      <c r="D109" s="52" t="s">
        <v>12</v>
      </c>
      <c r="E109" s="52" t="s">
        <v>12</v>
      </c>
      <c r="F109" s="52" t="s">
        <v>12</v>
      </c>
      <c r="G109" s="52" t="s">
        <v>12</v>
      </c>
      <c r="H109" s="52" t="s">
        <v>12</v>
      </c>
      <c r="I109" s="52" t="s">
        <v>12</v>
      </c>
      <c r="J109" s="52" t="s">
        <v>12</v>
      </c>
      <c r="K109" s="52" t="s">
        <v>12</v>
      </c>
      <c r="L109" s="52" t="s">
        <v>12</v>
      </c>
      <c r="M109" s="52" t="s">
        <v>12</v>
      </c>
      <c r="N109" s="52" t="s">
        <v>12</v>
      </c>
      <c r="O109" s="52" t="s">
        <v>12</v>
      </c>
      <c r="P109" s="52" t="s">
        <v>12</v>
      </c>
      <c r="Q109" s="52" t="s">
        <v>12</v>
      </c>
      <c r="R109" s="52" t="s">
        <v>12</v>
      </c>
      <c r="S109" s="52" t="s">
        <v>12</v>
      </c>
      <c r="T109" s="52" t="s">
        <v>12</v>
      </c>
      <c r="U109" s="52" t="s">
        <v>13</v>
      </c>
      <c r="V109" s="52" t="s">
        <v>12</v>
      </c>
      <c r="W109" s="52" t="s">
        <v>13</v>
      </c>
      <c r="X109" s="52" t="s">
        <v>12</v>
      </c>
      <c r="Y109" s="52" t="s">
        <v>12</v>
      </c>
      <c r="Z109" s="52" t="s">
        <v>12</v>
      </c>
      <c r="AA109" s="52" t="s">
        <v>12</v>
      </c>
      <c r="AB109" s="52" t="s">
        <v>12</v>
      </c>
      <c r="AC109" s="52" t="s">
        <v>12</v>
      </c>
      <c r="AD109" s="52" t="s">
        <v>12</v>
      </c>
      <c r="AE109" s="52" t="s">
        <v>12</v>
      </c>
      <c r="AF109" s="52" t="s">
        <v>12</v>
      </c>
      <c r="AG109" s="88"/>
      <c r="AH109" s="18">
        <f>COUNTIF(C109:AG109,"y")*2</f>
        <v>56</v>
      </c>
      <c r="AI109" s="38"/>
      <c r="AJ109" s="38"/>
      <c r="AK109" s="38"/>
      <c r="AL109" s="38"/>
      <c r="AM109" s="38"/>
      <c r="AN109" s="38"/>
      <c r="AO109" s="38"/>
    </row>
    <row r="110" spans="1:41" ht="16" thickBot="1" x14ac:dyDescent="0.25">
      <c r="A110" s="44" t="s">
        <v>18</v>
      </c>
      <c r="B110" s="31"/>
      <c r="C110" s="10">
        <f>AH110/AH100</f>
        <v>5.8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45">
        <f>SUM(AH101:AH109)</f>
        <v>174</v>
      </c>
      <c r="AI110" s="38"/>
      <c r="AJ110" s="38"/>
      <c r="AK110" s="38"/>
      <c r="AL110" s="38"/>
      <c r="AM110" s="38"/>
      <c r="AN110" s="38"/>
      <c r="AO110" s="38"/>
    </row>
    <row r="111" spans="1:4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38"/>
      <c r="AH111" s="51"/>
      <c r="AI111" s="38"/>
      <c r="AJ111" s="38"/>
      <c r="AK111" s="38"/>
      <c r="AL111" s="38"/>
      <c r="AM111" s="38"/>
      <c r="AN111" s="38"/>
      <c r="AO111" s="38"/>
    </row>
    <row r="112" spans="1:41" ht="16" thickBot="1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38"/>
      <c r="AH112" s="51"/>
      <c r="AI112" s="38"/>
      <c r="AJ112" s="38"/>
      <c r="AK112" s="38"/>
      <c r="AL112" s="38"/>
      <c r="AM112" s="38"/>
      <c r="AN112" s="38"/>
      <c r="AO112" s="38"/>
    </row>
    <row r="113" spans="1:41" x14ac:dyDescent="0.2">
      <c r="A113" s="37" t="s">
        <v>28</v>
      </c>
      <c r="B113" s="28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5"/>
      <c r="AI113" s="38"/>
      <c r="AJ113" s="38"/>
      <c r="AK113" s="38"/>
      <c r="AL113" s="38"/>
      <c r="AM113" s="38"/>
      <c r="AN113" s="38"/>
      <c r="AO113" s="38"/>
    </row>
    <row r="114" spans="1:41" x14ac:dyDescent="0.2">
      <c r="A114" s="29" t="s">
        <v>15</v>
      </c>
      <c r="B114" s="26"/>
      <c r="C114" s="27">
        <v>1</v>
      </c>
      <c r="D114" s="27">
        <v>2</v>
      </c>
      <c r="E114" s="27">
        <v>3</v>
      </c>
      <c r="F114" s="27">
        <v>4</v>
      </c>
      <c r="G114" s="27">
        <v>5</v>
      </c>
      <c r="H114" s="27">
        <v>6</v>
      </c>
      <c r="I114" s="27">
        <v>7</v>
      </c>
      <c r="J114" s="27">
        <v>8</v>
      </c>
      <c r="K114" s="27">
        <v>9</v>
      </c>
      <c r="L114" s="27">
        <v>10</v>
      </c>
      <c r="M114" s="27">
        <v>11</v>
      </c>
      <c r="N114" s="27">
        <v>12</v>
      </c>
      <c r="O114" s="27">
        <v>13</v>
      </c>
      <c r="P114" s="27">
        <v>14</v>
      </c>
      <c r="Q114" s="27">
        <v>15</v>
      </c>
      <c r="R114" s="27">
        <v>16</v>
      </c>
      <c r="S114" s="27">
        <v>17</v>
      </c>
      <c r="T114" s="27">
        <v>18</v>
      </c>
      <c r="U114" s="27">
        <v>19</v>
      </c>
      <c r="V114" s="27">
        <v>20</v>
      </c>
      <c r="W114" s="27">
        <v>21</v>
      </c>
      <c r="X114" s="27">
        <v>22</v>
      </c>
      <c r="Y114" s="27">
        <v>23</v>
      </c>
      <c r="Z114" s="27">
        <v>24</v>
      </c>
      <c r="AA114" s="27">
        <v>25</v>
      </c>
      <c r="AB114" s="27">
        <v>26</v>
      </c>
      <c r="AC114" s="27">
        <v>27</v>
      </c>
      <c r="AD114" s="27">
        <v>28</v>
      </c>
      <c r="AE114" s="27">
        <v>29</v>
      </c>
      <c r="AF114" s="27">
        <v>30</v>
      </c>
      <c r="AG114" s="79">
        <v>31</v>
      </c>
      <c r="AH114" s="33"/>
      <c r="AI114" s="38"/>
      <c r="AJ114" s="38"/>
      <c r="AK114" s="38"/>
      <c r="AL114" s="38"/>
      <c r="AM114" s="38"/>
      <c r="AN114" s="38"/>
      <c r="AO114" s="38"/>
    </row>
    <row r="115" spans="1:41" ht="16" thickBot="1" x14ac:dyDescent="0.25">
      <c r="A115" s="30" t="s">
        <v>1</v>
      </c>
      <c r="B115" s="11"/>
      <c r="C115" s="12" t="s">
        <v>12</v>
      </c>
      <c r="D115" s="12" t="s">
        <v>12</v>
      </c>
      <c r="E115" s="12" t="s">
        <v>12</v>
      </c>
      <c r="F115" s="12" t="s">
        <v>12</v>
      </c>
      <c r="G115" s="12" t="s">
        <v>12</v>
      </c>
      <c r="H115" s="12" t="s">
        <v>12</v>
      </c>
      <c r="I115" s="12" t="s">
        <v>12</v>
      </c>
      <c r="J115" s="12" t="s">
        <v>12</v>
      </c>
      <c r="K115" s="12" t="s">
        <v>12</v>
      </c>
      <c r="L115" s="12" t="s">
        <v>12</v>
      </c>
      <c r="M115" s="12" t="s">
        <v>12</v>
      </c>
      <c r="N115" s="12" t="s">
        <v>12</v>
      </c>
      <c r="O115" s="12" t="s">
        <v>12</v>
      </c>
      <c r="P115" s="12" t="s">
        <v>12</v>
      </c>
      <c r="Q115" s="12" t="s">
        <v>12</v>
      </c>
      <c r="R115" s="12" t="s">
        <v>12</v>
      </c>
      <c r="S115" s="12" t="s">
        <v>12</v>
      </c>
      <c r="T115" s="12" t="s">
        <v>12</v>
      </c>
      <c r="U115" s="12" t="s">
        <v>12</v>
      </c>
      <c r="V115" s="12" t="s">
        <v>12</v>
      </c>
      <c r="W115" s="12" t="s">
        <v>12</v>
      </c>
      <c r="X115" s="12" t="s">
        <v>12</v>
      </c>
      <c r="Y115" s="12" t="s">
        <v>12</v>
      </c>
      <c r="Z115" s="12" t="s">
        <v>12</v>
      </c>
      <c r="AA115" s="12" t="s">
        <v>12</v>
      </c>
      <c r="AB115" s="12" t="s">
        <v>12</v>
      </c>
      <c r="AC115" s="12" t="s">
        <v>12</v>
      </c>
      <c r="AD115" s="12" t="s">
        <v>12</v>
      </c>
      <c r="AE115" s="12" t="s">
        <v>12</v>
      </c>
      <c r="AF115" s="12" t="s">
        <v>12</v>
      </c>
      <c r="AG115" s="80"/>
      <c r="AH115" s="36">
        <f>COUNTIF(C115:AG115,"Y")</f>
        <v>30</v>
      </c>
      <c r="AI115" s="38"/>
      <c r="AJ115" s="38"/>
      <c r="AK115" s="38"/>
      <c r="AL115" s="38"/>
      <c r="AM115" s="38"/>
      <c r="AN115" s="38"/>
      <c r="AO115" s="38"/>
    </row>
    <row r="116" spans="1:41" ht="17" x14ac:dyDescent="0.2">
      <c r="A116" s="13" t="s">
        <v>2</v>
      </c>
      <c r="B116" s="14"/>
      <c r="C116" s="58" t="s">
        <v>13</v>
      </c>
      <c r="D116" s="52" t="s">
        <v>13</v>
      </c>
      <c r="E116" s="52" t="s">
        <v>13</v>
      </c>
      <c r="F116" s="52" t="s">
        <v>13</v>
      </c>
      <c r="G116" s="52" t="s">
        <v>32</v>
      </c>
      <c r="H116" s="52" t="s">
        <v>32</v>
      </c>
      <c r="I116" s="52" t="s">
        <v>32</v>
      </c>
      <c r="J116" s="52" t="s">
        <v>13</v>
      </c>
      <c r="K116" s="52" t="s">
        <v>13</v>
      </c>
      <c r="L116" s="52" t="s">
        <v>13</v>
      </c>
      <c r="M116" s="52" t="s">
        <v>12</v>
      </c>
      <c r="N116" s="52" t="s">
        <v>12</v>
      </c>
      <c r="O116" s="52" t="s">
        <v>12</v>
      </c>
      <c r="P116" s="52" t="s">
        <v>12</v>
      </c>
      <c r="Q116" s="52" t="s">
        <v>13</v>
      </c>
      <c r="R116" s="52" t="s">
        <v>13</v>
      </c>
      <c r="S116" s="52" t="s">
        <v>13</v>
      </c>
      <c r="T116" s="52" t="s">
        <v>13</v>
      </c>
      <c r="U116" s="52" t="s">
        <v>13</v>
      </c>
      <c r="V116" s="52" t="s">
        <v>12</v>
      </c>
      <c r="W116" s="52" t="s">
        <v>12</v>
      </c>
      <c r="X116" s="52" t="s">
        <v>13</v>
      </c>
      <c r="Y116" s="52" t="s">
        <v>12</v>
      </c>
      <c r="Z116" s="52" t="s">
        <v>12</v>
      </c>
      <c r="AA116" s="52" t="s">
        <v>32</v>
      </c>
      <c r="AB116" s="52" t="s">
        <v>32</v>
      </c>
      <c r="AC116" s="52" t="s">
        <v>32</v>
      </c>
      <c r="AD116" s="52" t="s">
        <v>32</v>
      </c>
      <c r="AE116" s="52" t="s">
        <v>13</v>
      </c>
      <c r="AF116" s="52" t="s">
        <v>13</v>
      </c>
      <c r="AG116" s="88"/>
      <c r="AH116" s="16">
        <f>COUNTIF(C116:AG116,"Y")</f>
        <v>8</v>
      </c>
      <c r="AI116" s="38"/>
      <c r="AJ116" s="38"/>
      <c r="AK116" s="38"/>
      <c r="AL116" s="38"/>
      <c r="AM116" s="38"/>
      <c r="AN116" s="38"/>
      <c r="AO116" s="38"/>
    </row>
    <row r="117" spans="1:41" x14ac:dyDescent="0.2">
      <c r="A117" s="17" t="s">
        <v>23</v>
      </c>
      <c r="B117" s="2"/>
      <c r="C117" s="53" t="s">
        <v>13</v>
      </c>
      <c r="D117" s="53" t="s">
        <v>13</v>
      </c>
      <c r="E117" s="53" t="s">
        <v>12</v>
      </c>
      <c r="F117" s="53" t="s">
        <v>13</v>
      </c>
      <c r="G117" s="53" t="s">
        <v>32</v>
      </c>
      <c r="H117" s="53" t="s">
        <v>31</v>
      </c>
      <c r="I117" s="53" t="s">
        <v>32</v>
      </c>
      <c r="J117" s="53" t="s">
        <v>13</v>
      </c>
      <c r="K117" s="53" t="s">
        <v>13</v>
      </c>
      <c r="L117" s="53" t="s">
        <v>12</v>
      </c>
      <c r="M117" s="53" t="s">
        <v>13</v>
      </c>
      <c r="N117" s="53" t="s">
        <v>13</v>
      </c>
      <c r="O117" s="53" t="s">
        <v>12</v>
      </c>
      <c r="P117" s="53" t="s">
        <v>12</v>
      </c>
      <c r="Q117" s="53" t="s">
        <v>13</v>
      </c>
      <c r="R117" s="53" t="s">
        <v>13</v>
      </c>
      <c r="S117" s="53" t="s">
        <v>12</v>
      </c>
      <c r="T117" s="53" t="s">
        <v>13</v>
      </c>
      <c r="U117" s="53" t="s">
        <v>13</v>
      </c>
      <c r="V117" s="53" t="s">
        <v>13</v>
      </c>
      <c r="W117" s="53" t="s">
        <v>12</v>
      </c>
      <c r="X117" s="53" t="s">
        <v>13</v>
      </c>
      <c r="Y117" s="53" t="s">
        <v>13</v>
      </c>
      <c r="Z117" s="53" t="s">
        <v>12</v>
      </c>
      <c r="AA117" s="53" t="s">
        <v>32</v>
      </c>
      <c r="AB117" s="53" t="s">
        <v>32</v>
      </c>
      <c r="AC117" s="53" t="s">
        <v>32</v>
      </c>
      <c r="AD117" s="53" t="s">
        <v>32</v>
      </c>
      <c r="AE117" s="53" t="s">
        <v>13</v>
      </c>
      <c r="AF117" s="53" t="s">
        <v>13</v>
      </c>
      <c r="AG117" s="88"/>
      <c r="AH117" s="18">
        <f>COUNTIF(C117:AG117,"y")*2</f>
        <v>16</v>
      </c>
      <c r="AI117" s="38"/>
      <c r="AJ117" s="38"/>
      <c r="AK117" s="38"/>
      <c r="AL117" s="38"/>
      <c r="AM117" s="38"/>
      <c r="AN117" s="38"/>
      <c r="AO117" s="38"/>
    </row>
    <row r="118" spans="1:41" x14ac:dyDescent="0.2">
      <c r="A118" s="17" t="s">
        <v>4</v>
      </c>
      <c r="B118" s="2"/>
      <c r="C118" s="52" t="s">
        <v>12</v>
      </c>
      <c r="D118" s="52" t="s">
        <v>12</v>
      </c>
      <c r="E118" s="52" t="s">
        <v>12</v>
      </c>
      <c r="F118" s="52" t="s">
        <v>12</v>
      </c>
      <c r="G118" s="52" t="s">
        <v>31</v>
      </c>
      <c r="H118" s="52" t="s">
        <v>31</v>
      </c>
      <c r="I118" s="52" t="s">
        <v>31</v>
      </c>
      <c r="J118" s="52" t="s">
        <v>12</v>
      </c>
      <c r="K118" s="52" t="s">
        <v>12</v>
      </c>
      <c r="L118" s="52" t="s">
        <v>12</v>
      </c>
      <c r="M118" s="52" t="s">
        <v>12</v>
      </c>
      <c r="N118" s="52" t="s">
        <v>12</v>
      </c>
      <c r="O118" s="52" t="s">
        <v>12</v>
      </c>
      <c r="P118" s="52" t="s">
        <v>13</v>
      </c>
      <c r="Q118" s="52" t="s">
        <v>12</v>
      </c>
      <c r="R118" s="52" t="s">
        <v>12</v>
      </c>
      <c r="S118" s="52" t="s">
        <v>12</v>
      </c>
      <c r="T118" s="52" t="s">
        <v>12</v>
      </c>
      <c r="U118" s="52" t="s">
        <v>12</v>
      </c>
      <c r="V118" s="52" t="s">
        <v>12</v>
      </c>
      <c r="W118" s="52" t="s">
        <v>12</v>
      </c>
      <c r="X118" s="52" t="s">
        <v>12</v>
      </c>
      <c r="Y118" s="52" t="s">
        <v>12</v>
      </c>
      <c r="Z118" s="52" t="s">
        <v>12</v>
      </c>
      <c r="AA118" s="52" t="s">
        <v>31</v>
      </c>
      <c r="AB118" s="52" t="s">
        <v>31</v>
      </c>
      <c r="AC118" s="52" t="s">
        <v>31</v>
      </c>
      <c r="AD118" s="52" t="s">
        <v>31</v>
      </c>
      <c r="AE118" s="52" t="s">
        <v>12</v>
      </c>
      <c r="AF118" s="52" t="s">
        <v>12</v>
      </c>
      <c r="AG118" s="88"/>
      <c r="AH118" s="18">
        <f>COUNTIF(C118:AG118,"Y")</f>
        <v>29</v>
      </c>
      <c r="AI118" s="38"/>
      <c r="AJ118" s="38"/>
      <c r="AK118" s="38"/>
      <c r="AL118" s="38"/>
      <c r="AM118" s="38"/>
      <c r="AN118" s="38"/>
      <c r="AO118" s="38"/>
    </row>
    <row r="119" spans="1:41" x14ac:dyDescent="0.2">
      <c r="A119" s="17" t="s">
        <v>3</v>
      </c>
      <c r="B119" s="2"/>
      <c r="C119" s="53" t="s">
        <v>13</v>
      </c>
      <c r="D119" s="53" t="s">
        <v>12</v>
      </c>
      <c r="E119" s="53" t="s">
        <v>13</v>
      </c>
      <c r="F119" s="53" t="s">
        <v>12</v>
      </c>
      <c r="G119" s="53" t="s">
        <v>31</v>
      </c>
      <c r="H119" s="53" t="s">
        <v>31</v>
      </c>
      <c r="I119" s="53" t="s">
        <v>31</v>
      </c>
      <c r="J119" s="53" t="s">
        <v>13</v>
      </c>
      <c r="K119" s="53" t="s">
        <v>12</v>
      </c>
      <c r="L119" s="53" t="s">
        <v>13</v>
      </c>
      <c r="M119" s="53" t="s">
        <v>12</v>
      </c>
      <c r="N119" s="53" t="s">
        <v>12</v>
      </c>
      <c r="O119" s="53" t="s">
        <v>13</v>
      </c>
      <c r="P119" s="53" t="s">
        <v>13</v>
      </c>
      <c r="Q119" s="53" t="s">
        <v>13</v>
      </c>
      <c r="R119" s="53" t="s">
        <v>12</v>
      </c>
      <c r="S119" s="53" t="s">
        <v>13</v>
      </c>
      <c r="T119" s="53" t="s">
        <v>12</v>
      </c>
      <c r="U119" s="53" t="s">
        <v>12</v>
      </c>
      <c r="V119" s="53" t="s">
        <v>12</v>
      </c>
      <c r="W119" s="53" t="s">
        <v>13</v>
      </c>
      <c r="X119" s="53" t="s">
        <v>13</v>
      </c>
      <c r="Y119" s="53" t="s">
        <v>12</v>
      </c>
      <c r="Z119" s="53" t="s">
        <v>13</v>
      </c>
      <c r="AA119" s="53" t="s">
        <v>31</v>
      </c>
      <c r="AB119" s="53" t="s">
        <v>31</v>
      </c>
      <c r="AC119" s="53" t="s">
        <v>31</v>
      </c>
      <c r="AD119" s="53" t="s">
        <v>31</v>
      </c>
      <c r="AE119" s="53" t="s">
        <v>13</v>
      </c>
      <c r="AF119" s="53" t="s">
        <v>12</v>
      </c>
      <c r="AG119" s="88"/>
      <c r="AH119" s="18">
        <f>COUNTIF(C119:AG119,"y")</f>
        <v>18</v>
      </c>
      <c r="AI119" s="38"/>
      <c r="AJ119" s="38"/>
      <c r="AK119" s="38"/>
      <c r="AL119" s="38"/>
      <c r="AM119" s="38"/>
      <c r="AN119" s="38"/>
      <c r="AO119" s="38"/>
    </row>
    <row r="120" spans="1:41" x14ac:dyDescent="0.2">
      <c r="A120" s="17" t="s">
        <v>20</v>
      </c>
      <c r="B120" s="2"/>
      <c r="C120" s="52" t="s">
        <v>12</v>
      </c>
      <c r="D120" s="52" t="s">
        <v>12</v>
      </c>
      <c r="E120" s="52" t="s">
        <v>12</v>
      </c>
      <c r="F120" s="52" t="s">
        <v>12</v>
      </c>
      <c r="G120" s="52" t="s">
        <v>31</v>
      </c>
      <c r="H120" s="52" t="s">
        <v>31</v>
      </c>
      <c r="I120" s="52" t="s">
        <v>31</v>
      </c>
      <c r="J120" s="52" t="s">
        <v>12</v>
      </c>
      <c r="K120" s="52" t="s">
        <v>12</v>
      </c>
      <c r="L120" s="52" t="s">
        <v>12</v>
      </c>
      <c r="M120" s="52" t="s">
        <v>12</v>
      </c>
      <c r="N120" s="52" t="s">
        <v>12</v>
      </c>
      <c r="O120" s="52" t="s">
        <v>12</v>
      </c>
      <c r="P120" s="52" t="s">
        <v>12</v>
      </c>
      <c r="Q120" s="52" t="s">
        <v>12</v>
      </c>
      <c r="R120" s="52" t="s">
        <v>12</v>
      </c>
      <c r="S120" s="52" t="s">
        <v>12</v>
      </c>
      <c r="T120" s="52" t="s">
        <v>12</v>
      </c>
      <c r="U120" s="52" t="s">
        <v>12</v>
      </c>
      <c r="V120" s="52" t="s">
        <v>12</v>
      </c>
      <c r="W120" s="52" t="s">
        <v>12</v>
      </c>
      <c r="X120" s="52" t="s">
        <v>12</v>
      </c>
      <c r="Y120" s="52" t="s">
        <v>12</v>
      </c>
      <c r="Z120" s="52" t="s">
        <v>12</v>
      </c>
      <c r="AA120" s="52" t="s">
        <v>31</v>
      </c>
      <c r="AB120" s="52" t="s">
        <v>31</v>
      </c>
      <c r="AC120" s="52" t="s">
        <v>31</v>
      </c>
      <c r="AD120" s="52" t="s">
        <v>31</v>
      </c>
      <c r="AE120" s="52" t="s">
        <v>12</v>
      </c>
      <c r="AF120" s="52" t="s">
        <v>12</v>
      </c>
      <c r="AG120" s="88"/>
      <c r="AH120" s="18">
        <f>COUNTIF(C120:AG120,"y")</f>
        <v>30</v>
      </c>
      <c r="AI120" s="38"/>
      <c r="AJ120" s="38"/>
      <c r="AK120" s="38"/>
      <c r="AL120" s="38"/>
      <c r="AM120" s="38"/>
      <c r="AN120" s="38"/>
      <c r="AO120" s="38"/>
    </row>
    <row r="121" spans="1:41" x14ac:dyDescent="0.2">
      <c r="A121" s="17" t="s">
        <v>10</v>
      </c>
      <c r="B121" s="2"/>
      <c r="C121" s="53" t="s">
        <v>12</v>
      </c>
      <c r="D121" s="53" t="s">
        <v>12</v>
      </c>
      <c r="E121" s="53" t="s">
        <v>12</v>
      </c>
      <c r="F121" s="53" t="s">
        <v>12</v>
      </c>
      <c r="G121" s="53" t="s">
        <v>31</v>
      </c>
      <c r="H121" s="53" t="s">
        <v>31</v>
      </c>
      <c r="I121" s="53" t="s">
        <v>31</v>
      </c>
      <c r="J121" s="53" t="s">
        <v>12</v>
      </c>
      <c r="K121" s="53" t="s">
        <v>12</v>
      </c>
      <c r="L121" s="53" t="s">
        <v>12</v>
      </c>
      <c r="M121" s="53" t="s">
        <v>12</v>
      </c>
      <c r="N121" s="53" t="s">
        <v>12</v>
      </c>
      <c r="O121" s="53" t="s">
        <v>12</v>
      </c>
      <c r="P121" s="53" t="s">
        <v>12</v>
      </c>
      <c r="Q121" s="53" t="s">
        <v>12</v>
      </c>
      <c r="R121" s="53" t="s">
        <v>12</v>
      </c>
      <c r="S121" s="53" t="s">
        <v>12</v>
      </c>
      <c r="T121" s="53" t="s">
        <v>12</v>
      </c>
      <c r="U121" s="53" t="s">
        <v>12</v>
      </c>
      <c r="V121" s="53" t="s">
        <v>12</v>
      </c>
      <c r="W121" s="53" t="s">
        <v>12</v>
      </c>
      <c r="X121" s="53" t="s">
        <v>12</v>
      </c>
      <c r="Y121" s="53" t="s">
        <v>12</v>
      </c>
      <c r="Z121" s="53" t="s">
        <v>12</v>
      </c>
      <c r="AA121" s="53" t="s">
        <v>31</v>
      </c>
      <c r="AB121" s="53" t="s">
        <v>31</v>
      </c>
      <c r="AC121" s="53" t="s">
        <v>31</v>
      </c>
      <c r="AD121" s="53" t="s">
        <v>31</v>
      </c>
      <c r="AE121" s="53" t="s">
        <v>12</v>
      </c>
      <c r="AF121" s="53" t="s">
        <v>12</v>
      </c>
      <c r="AG121" s="88"/>
      <c r="AH121" s="18">
        <f>COUNTIF(C121:AG121,"y")</f>
        <v>30</v>
      </c>
      <c r="AI121" s="38"/>
      <c r="AJ121" s="38"/>
      <c r="AK121" s="38"/>
      <c r="AL121" s="38"/>
      <c r="AM121" s="38"/>
      <c r="AN121" s="38"/>
      <c r="AO121" s="38"/>
    </row>
    <row r="122" spans="1:41" x14ac:dyDescent="0.2">
      <c r="A122" s="17" t="s">
        <v>9</v>
      </c>
      <c r="B122" s="2"/>
      <c r="C122" s="52" t="s">
        <v>12</v>
      </c>
      <c r="D122" s="52" t="s">
        <v>13</v>
      </c>
      <c r="E122" s="52" t="s">
        <v>13</v>
      </c>
      <c r="F122" s="52" t="s">
        <v>13</v>
      </c>
      <c r="G122" s="52" t="s">
        <v>32</v>
      </c>
      <c r="H122" s="52" t="s">
        <v>32</v>
      </c>
      <c r="I122" s="52" t="s">
        <v>32</v>
      </c>
      <c r="J122" s="52" t="s">
        <v>12</v>
      </c>
      <c r="K122" s="52" t="s">
        <v>13</v>
      </c>
      <c r="L122" s="52" t="s">
        <v>13</v>
      </c>
      <c r="M122" s="52" t="s">
        <v>13</v>
      </c>
      <c r="N122" s="52" t="s">
        <v>13</v>
      </c>
      <c r="O122" s="52" t="s">
        <v>13</v>
      </c>
      <c r="P122" s="52" t="s">
        <v>13</v>
      </c>
      <c r="Q122" s="52" t="s">
        <v>12</v>
      </c>
      <c r="R122" s="52" t="s">
        <v>13</v>
      </c>
      <c r="S122" s="52" t="s">
        <v>13</v>
      </c>
      <c r="T122" s="52" t="s">
        <v>13</v>
      </c>
      <c r="U122" s="52" t="s">
        <v>13</v>
      </c>
      <c r="V122" s="52" t="s">
        <v>13</v>
      </c>
      <c r="W122" s="52" t="s">
        <v>13</v>
      </c>
      <c r="X122" s="52" t="s">
        <v>12</v>
      </c>
      <c r="Y122" s="52" t="s">
        <v>13</v>
      </c>
      <c r="Z122" s="52" t="s">
        <v>13</v>
      </c>
      <c r="AA122" s="52" t="s">
        <v>32</v>
      </c>
      <c r="AB122" s="52" t="s">
        <v>32</v>
      </c>
      <c r="AC122" s="52" t="s">
        <v>32</v>
      </c>
      <c r="AD122" s="52" t="s">
        <v>32</v>
      </c>
      <c r="AE122" s="52" t="s">
        <v>12</v>
      </c>
      <c r="AF122" s="52" t="s">
        <v>13</v>
      </c>
      <c r="AG122" s="88"/>
      <c r="AH122" s="18">
        <f>COUNTIF(C122:AG122,"y")</f>
        <v>5</v>
      </c>
      <c r="AI122" s="38"/>
      <c r="AJ122" s="38"/>
      <c r="AK122" s="38"/>
      <c r="AL122" s="38"/>
      <c r="AM122" s="38"/>
      <c r="AN122" s="38"/>
      <c r="AO122" s="38"/>
    </row>
    <row r="123" spans="1:41" ht="16" thickBot="1" x14ac:dyDescent="0.25">
      <c r="A123" s="19" t="s">
        <v>21</v>
      </c>
      <c r="B123" s="5"/>
      <c r="C123" s="53" t="s">
        <v>13</v>
      </c>
      <c r="D123" s="53" t="s">
        <v>13</v>
      </c>
      <c r="E123" s="53" t="s">
        <v>13</v>
      </c>
      <c r="F123" s="53" t="s">
        <v>13</v>
      </c>
      <c r="G123" s="53" t="s">
        <v>32</v>
      </c>
      <c r="H123" s="53" t="s">
        <v>32</v>
      </c>
      <c r="I123" s="53" t="s">
        <v>32</v>
      </c>
      <c r="J123" s="53" t="s">
        <v>13</v>
      </c>
      <c r="K123" s="53" t="s">
        <v>13</v>
      </c>
      <c r="L123" s="53" t="s">
        <v>13</v>
      </c>
      <c r="M123" s="53" t="s">
        <v>12</v>
      </c>
      <c r="N123" s="53" t="s">
        <v>12</v>
      </c>
      <c r="O123" s="53" t="s">
        <v>12</v>
      </c>
      <c r="P123" s="53" t="s">
        <v>12</v>
      </c>
      <c r="Q123" s="53" t="s">
        <v>13</v>
      </c>
      <c r="R123" s="53" t="s">
        <v>13</v>
      </c>
      <c r="S123" s="53" t="s">
        <v>45</v>
      </c>
      <c r="T123" s="53" t="s">
        <v>13</v>
      </c>
      <c r="U123" s="53" t="s">
        <v>13</v>
      </c>
      <c r="V123" s="53" t="s">
        <v>12</v>
      </c>
      <c r="W123" s="53" t="s">
        <v>13</v>
      </c>
      <c r="X123" s="53" t="s">
        <v>13</v>
      </c>
      <c r="Y123" s="53" t="s">
        <v>13</v>
      </c>
      <c r="Z123" s="53" t="s">
        <v>13</v>
      </c>
      <c r="AA123" s="53" t="s">
        <v>32</v>
      </c>
      <c r="AB123" s="53" t="s">
        <v>32</v>
      </c>
      <c r="AC123" s="53" t="s">
        <v>32</v>
      </c>
      <c r="AD123" s="53" t="s">
        <v>32</v>
      </c>
      <c r="AE123" s="53" t="s">
        <v>13</v>
      </c>
      <c r="AF123" s="53" t="s">
        <v>13</v>
      </c>
      <c r="AG123" s="88"/>
      <c r="AH123" s="20">
        <f>COUNTIF(C123:AG123,"y")</f>
        <v>5</v>
      </c>
      <c r="AI123" s="38"/>
      <c r="AJ123" s="38"/>
      <c r="AK123" s="38"/>
      <c r="AL123" s="38"/>
      <c r="AM123" s="38"/>
      <c r="AN123" s="38"/>
      <c r="AO123" s="38"/>
    </row>
    <row r="124" spans="1:41" ht="16" thickBot="1" x14ac:dyDescent="0.25">
      <c r="A124" s="6" t="s">
        <v>18</v>
      </c>
      <c r="B124" s="7"/>
      <c r="C124" s="10">
        <f>AH124/AH115</f>
        <v>4.7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23">
        <f>SUM(AH116:AH123)</f>
        <v>141</v>
      </c>
      <c r="AI124" s="38"/>
      <c r="AJ124" s="38"/>
      <c r="AK124" s="38"/>
      <c r="AL124" s="38"/>
      <c r="AM124" s="38"/>
      <c r="AN124" s="38"/>
      <c r="AO124" s="38"/>
    </row>
    <row r="125" spans="1:4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38"/>
      <c r="AH125" s="51"/>
      <c r="AI125" s="38"/>
      <c r="AJ125" s="38"/>
      <c r="AK125" s="38"/>
      <c r="AL125" s="38"/>
      <c r="AM125" s="38"/>
      <c r="AN125" s="38"/>
      <c r="AO125" s="38"/>
    </row>
    <row r="126" spans="1:41" ht="16" thickBot="1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38"/>
      <c r="AH126" s="51"/>
      <c r="AI126" s="38"/>
      <c r="AJ126" s="38"/>
      <c r="AK126" s="38"/>
      <c r="AL126" s="38"/>
      <c r="AM126" s="38"/>
      <c r="AN126" s="38"/>
      <c r="AO126" s="38"/>
    </row>
    <row r="127" spans="1:41" x14ac:dyDescent="0.2">
      <c r="A127" s="46" t="s">
        <v>29</v>
      </c>
      <c r="B127" s="28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5"/>
      <c r="AI127" s="38"/>
      <c r="AJ127" s="38"/>
      <c r="AK127" s="38"/>
      <c r="AL127" s="38"/>
      <c r="AM127" s="38"/>
      <c r="AN127" s="38"/>
      <c r="AO127" s="38"/>
    </row>
    <row r="128" spans="1:41" x14ac:dyDescent="0.2">
      <c r="A128" s="29" t="s">
        <v>15</v>
      </c>
      <c r="B128" s="26"/>
      <c r="C128" s="27">
        <v>1</v>
      </c>
      <c r="D128" s="27">
        <v>2</v>
      </c>
      <c r="E128" s="27">
        <v>3</v>
      </c>
      <c r="F128" s="27">
        <v>4</v>
      </c>
      <c r="G128" s="27">
        <v>5</v>
      </c>
      <c r="H128" s="27">
        <v>6</v>
      </c>
      <c r="I128" s="27">
        <v>7</v>
      </c>
      <c r="J128" s="27">
        <v>8</v>
      </c>
      <c r="K128" s="27">
        <v>9</v>
      </c>
      <c r="L128" s="27">
        <v>10</v>
      </c>
      <c r="M128" s="27">
        <v>11</v>
      </c>
      <c r="N128" s="27">
        <v>12</v>
      </c>
      <c r="O128" s="27">
        <v>13</v>
      </c>
      <c r="P128" s="27">
        <v>14</v>
      </c>
      <c r="Q128" s="27">
        <v>15</v>
      </c>
      <c r="R128" s="27">
        <v>16</v>
      </c>
      <c r="S128" s="27">
        <v>17</v>
      </c>
      <c r="T128" s="27">
        <v>18</v>
      </c>
      <c r="U128" s="27">
        <v>19</v>
      </c>
      <c r="V128" s="27">
        <v>20</v>
      </c>
      <c r="W128" s="27">
        <v>21</v>
      </c>
      <c r="X128" s="27">
        <v>22</v>
      </c>
      <c r="Y128" s="27">
        <v>23</v>
      </c>
      <c r="Z128" s="27">
        <v>24</v>
      </c>
      <c r="AA128" s="27">
        <v>25</v>
      </c>
      <c r="AB128" s="27">
        <v>26</v>
      </c>
      <c r="AC128" s="27">
        <v>27</v>
      </c>
      <c r="AD128" s="27">
        <v>28</v>
      </c>
      <c r="AE128" s="27">
        <v>29</v>
      </c>
      <c r="AF128" s="27">
        <v>30</v>
      </c>
      <c r="AG128" s="79">
        <v>31</v>
      </c>
      <c r="AH128" s="33"/>
      <c r="AI128" s="38"/>
      <c r="AJ128" s="38"/>
      <c r="AK128" s="38"/>
      <c r="AL128" s="38"/>
      <c r="AM128" s="38"/>
      <c r="AN128" s="38"/>
      <c r="AO128" s="38"/>
    </row>
    <row r="129" spans="1:41" ht="16" thickBot="1" x14ac:dyDescent="0.25">
      <c r="A129" s="30" t="s">
        <v>1</v>
      </c>
      <c r="B129" s="11"/>
      <c r="C129" s="89" t="s">
        <v>13</v>
      </c>
      <c r="D129" s="89" t="s">
        <v>13</v>
      </c>
      <c r="E129" s="89" t="s">
        <v>13</v>
      </c>
      <c r="F129" s="89" t="s">
        <v>13</v>
      </c>
      <c r="G129" s="89" t="s">
        <v>13</v>
      </c>
      <c r="H129" s="89" t="s">
        <v>13</v>
      </c>
      <c r="I129" s="89" t="s">
        <v>13</v>
      </c>
      <c r="J129" s="89" t="s">
        <v>13</v>
      </c>
      <c r="K129" s="89" t="s">
        <v>13</v>
      </c>
      <c r="L129" s="89" t="s">
        <v>13</v>
      </c>
      <c r="M129" s="89" t="s">
        <v>13</v>
      </c>
      <c r="N129" s="89" t="s">
        <v>13</v>
      </c>
      <c r="O129" s="89" t="s">
        <v>12</v>
      </c>
      <c r="P129" s="89" t="s">
        <v>12</v>
      </c>
      <c r="Q129" s="89" t="s">
        <v>13</v>
      </c>
      <c r="R129" s="89" t="s">
        <v>13</v>
      </c>
      <c r="S129" s="89" t="s">
        <v>13</v>
      </c>
      <c r="T129" s="89" t="s">
        <v>13</v>
      </c>
      <c r="U129" s="89" t="s">
        <v>13</v>
      </c>
      <c r="V129" s="89" t="s">
        <v>13</v>
      </c>
      <c r="W129" s="89" t="s">
        <v>13</v>
      </c>
      <c r="X129" s="89" t="s">
        <v>13</v>
      </c>
      <c r="Y129" s="89" t="s">
        <v>13</v>
      </c>
      <c r="Z129" s="89" t="s">
        <v>13</v>
      </c>
      <c r="AA129" s="89" t="s">
        <v>13</v>
      </c>
      <c r="AB129" s="89" t="s">
        <v>13</v>
      </c>
      <c r="AC129" s="89" t="s">
        <v>13</v>
      </c>
      <c r="AD129" s="89" t="s">
        <v>13</v>
      </c>
      <c r="AE129" s="89" t="s">
        <v>13</v>
      </c>
      <c r="AF129" s="89" t="s">
        <v>13</v>
      </c>
      <c r="AG129" s="80"/>
      <c r="AH129" s="36">
        <f>COUNTIF(C129:AG129,"Y")</f>
        <v>2</v>
      </c>
      <c r="AI129" s="38"/>
      <c r="AJ129" s="38"/>
      <c r="AK129" s="38"/>
      <c r="AL129" s="38"/>
      <c r="AM129" s="38"/>
      <c r="AN129" s="38"/>
      <c r="AO129" s="38"/>
    </row>
    <row r="130" spans="1:41" ht="16" thickBot="1" x14ac:dyDescent="0.25">
      <c r="A130" s="13" t="s">
        <v>2</v>
      </c>
      <c r="B130" s="14"/>
      <c r="C130" s="89" t="s">
        <v>13</v>
      </c>
      <c r="D130" s="89" t="s">
        <v>13</v>
      </c>
      <c r="E130" s="89" t="s">
        <v>13</v>
      </c>
      <c r="F130" s="89" t="s">
        <v>13</v>
      </c>
      <c r="G130" s="89" t="s">
        <v>13</v>
      </c>
      <c r="H130" s="89" t="s">
        <v>13</v>
      </c>
      <c r="I130" s="89" t="s">
        <v>13</v>
      </c>
      <c r="J130" s="89" t="s">
        <v>13</v>
      </c>
      <c r="K130" s="89" t="s">
        <v>13</v>
      </c>
      <c r="L130" s="89" t="s">
        <v>13</v>
      </c>
      <c r="M130" s="89" t="s">
        <v>13</v>
      </c>
      <c r="N130" s="89" t="s">
        <v>13</v>
      </c>
      <c r="O130" s="90" t="s">
        <v>12</v>
      </c>
      <c r="P130" s="90" t="s">
        <v>12</v>
      </c>
      <c r="Q130" s="89" t="s">
        <v>13</v>
      </c>
      <c r="R130" s="89" t="s">
        <v>13</v>
      </c>
      <c r="S130" s="89" t="s">
        <v>13</v>
      </c>
      <c r="T130" s="89" t="s">
        <v>13</v>
      </c>
      <c r="U130" s="89" t="s">
        <v>13</v>
      </c>
      <c r="V130" s="89" t="s">
        <v>13</v>
      </c>
      <c r="W130" s="89" t="s">
        <v>13</v>
      </c>
      <c r="X130" s="89" t="s">
        <v>13</v>
      </c>
      <c r="Y130" s="89" t="s">
        <v>13</v>
      </c>
      <c r="Z130" s="89" t="s">
        <v>13</v>
      </c>
      <c r="AA130" s="89" t="s">
        <v>13</v>
      </c>
      <c r="AB130" s="89" t="s">
        <v>13</v>
      </c>
      <c r="AC130" s="89" t="s">
        <v>13</v>
      </c>
      <c r="AD130" s="89" t="s">
        <v>13</v>
      </c>
      <c r="AE130" s="89" t="s">
        <v>13</v>
      </c>
      <c r="AF130" s="89" t="s">
        <v>13</v>
      </c>
      <c r="AG130" s="81"/>
      <c r="AH130" s="16">
        <f>COUNTIF(C130:AG130,"Y")</f>
        <v>2</v>
      </c>
      <c r="AI130" s="38"/>
      <c r="AJ130" s="38"/>
      <c r="AK130" s="38"/>
      <c r="AL130" s="38"/>
      <c r="AM130" s="38"/>
      <c r="AN130" s="38"/>
      <c r="AO130" s="38"/>
    </row>
    <row r="131" spans="1:41" ht="16" thickBot="1" x14ac:dyDescent="0.25">
      <c r="A131" s="17" t="s">
        <v>23</v>
      </c>
      <c r="B131" s="2"/>
      <c r="C131" s="89" t="s">
        <v>13</v>
      </c>
      <c r="D131" s="89" t="s">
        <v>13</v>
      </c>
      <c r="E131" s="89" t="s">
        <v>13</v>
      </c>
      <c r="F131" s="89" t="s">
        <v>13</v>
      </c>
      <c r="G131" s="89" t="s">
        <v>13</v>
      </c>
      <c r="H131" s="89" t="s">
        <v>13</v>
      </c>
      <c r="I131" s="89" t="s">
        <v>13</v>
      </c>
      <c r="J131" s="89" t="s">
        <v>13</v>
      </c>
      <c r="K131" s="89" t="s">
        <v>13</v>
      </c>
      <c r="L131" s="89" t="s">
        <v>13</v>
      </c>
      <c r="M131" s="89" t="s">
        <v>13</v>
      </c>
      <c r="N131" s="89" t="s">
        <v>13</v>
      </c>
      <c r="O131" s="90" t="s">
        <v>12</v>
      </c>
      <c r="P131" s="90" t="s">
        <v>13</v>
      </c>
      <c r="Q131" s="89" t="s">
        <v>13</v>
      </c>
      <c r="R131" s="89" t="s">
        <v>13</v>
      </c>
      <c r="S131" s="89" t="s">
        <v>13</v>
      </c>
      <c r="T131" s="89" t="s">
        <v>13</v>
      </c>
      <c r="U131" s="89" t="s">
        <v>13</v>
      </c>
      <c r="V131" s="89" t="s">
        <v>13</v>
      </c>
      <c r="W131" s="89" t="s">
        <v>13</v>
      </c>
      <c r="X131" s="89" t="s">
        <v>13</v>
      </c>
      <c r="Y131" s="89" t="s">
        <v>13</v>
      </c>
      <c r="Z131" s="89" t="s">
        <v>13</v>
      </c>
      <c r="AA131" s="89" t="s">
        <v>13</v>
      </c>
      <c r="AB131" s="89" t="s">
        <v>13</v>
      </c>
      <c r="AC131" s="89" t="s">
        <v>13</v>
      </c>
      <c r="AD131" s="89" t="s">
        <v>13</v>
      </c>
      <c r="AE131" s="89" t="s">
        <v>13</v>
      </c>
      <c r="AF131" s="89" t="s">
        <v>13</v>
      </c>
      <c r="AG131" s="81"/>
      <c r="AH131" s="18">
        <f>COUNTIF(C131:AG131,"y")*2</f>
        <v>2</v>
      </c>
      <c r="AI131" s="38"/>
      <c r="AJ131" s="38"/>
      <c r="AK131" s="38"/>
      <c r="AL131" s="38"/>
      <c r="AM131" s="38"/>
      <c r="AN131" s="38"/>
      <c r="AO131" s="38"/>
    </row>
    <row r="132" spans="1:41" ht="16" thickBot="1" x14ac:dyDescent="0.25">
      <c r="A132" s="17" t="s">
        <v>4</v>
      </c>
      <c r="B132" s="2"/>
      <c r="C132" s="89" t="s">
        <v>13</v>
      </c>
      <c r="D132" s="89" t="s">
        <v>13</v>
      </c>
      <c r="E132" s="89" t="s">
        <v>13</v>
      </c>
      <c r="F132" s="89" t="s">
        <v>13</v>
      </c>
      <c r="G132" s="89" t="s">
        <v>13</v>
      </c>
      <c r="H132" s="89" t="s">
        <v>13</v>
      </c>
      <c r="I132" s="89" t="s">
        <v>13</v>
      </c>
      <c r="J132" s="89" t="s">
        <v>13</v>
      </c>
      <c r="K132" s="89" t="s">
        <v>13</v>
      </c>
      <c r="L132" s="89" t="s">
        <v>13</v>
      </c>
      <c r="M132" s="89" t="s">
        <v>13</v>
      </c>
      <c r="N132" s="89" t="s">
        <v>13</v>
      </c>
      <c r="O132" s="90" t="s">
        <v>13</v>
      </c>
      <c r="P132" s="90" t="s">
        <v>13</v>
      </c>
      <c r="Q132" s="89" t="s">
        <v>13</v>
      </c>
      <c r="R132" s="89" t="s">
        <v>13</v>
      </c>
      <c r="S132" s="89" t="s">
        <v>13</v>
      </c>
      <c r="T132" s="89" t="s">
        <v>13</v>
      </c>
      <c r="U132" s="89" t="s">
        <v>13</v>
      </c>
      <c r="V132" s="89" t="s">
        <v>13</v>
      </c>
      <c r="W132" s="89" t="s">
        <v>13</v>
      </c>
      <c r="X132" s="89" t="s">
        <v>13</v>
      </c>
      <c r="Y132" s="89" t="s">
        <v>13</v>
      </c>
      <c r="Z132" s="89" t="s">
        <v>13</v>
      </c>
      <c r="AA132" s="89" t="s">
        <v>13</v>
      </c>
      <c r="AB132" s="89" t="s">
        <v>13</v>
      </c>
      <c r="AC132" s="89" t="s">
        <v>13</v>
      </c>
      <c r="AD132" s="89" t="s">
        <v>13</v>
      </c>
      <c r="AE132" s="89" t="s">
        <v>13</v>
      </c>
      <c r="AF132" s="89" t="s">
        <v>13</v>
      </c>
      <c r="AG132" s="81"/>
      <c r="AH132" s="18">
        <f>COUNTIF(C132:AG132,"Y")</f>
        <v>0</v>
      </c>
      <c r="AI132" s="38"/>
      <c r="AJ132" s="38"/>
      <c r="AK132" s="38"/>
      <c r="AL132" s="38"/>
      <c r="AM132" s="38"/>
      <c r="AN132" s="38"/>
      <c r="AO132" s="38"/>
    </row>
    <row r="133" spans="1:41" ht="16" thickBot="1" x14ac:dyDescent="0.25">
      <c r="A133" s="17" t="s">
        <v>3</v>
      </c>
      <c r="B133" s="2"/>
      <c r="C133" s="89" t="s">
        <v>13</v>
      </c>
      <c r="D133" s="89" t="s">
        <v>13</v>
      </c>
      <c r="E133" s="89" t="s">
        <v>13</v>
      </c>
      <c r="F133" s="89" t="s">
        <v>13</v>
      </c>
      <c r="G133" s="89" t="s">
        <v>13</v>
      </c>
      <c r="H133" s="89" t="s">
        <v>13</v>
      </c>
      <c r="I133" s="89" t="s">
        <v>13</v>
      </c>
      <c r="J133" s="89" t="s">
        <v>13</v>
      </c>
      <c r="K133" s="89" t="s">
        <v>13</v>
      </c>
      <c r="L133" s="89" t="s">
        <v>13</v>
      </c>
      <c r="M133" s="89" t="s">
        <v>13</v>
      </c>
      <c r="N133" s="89" t="s">
        <v>13</v>
      </c>
      <c r="O133" s="90" t="s">
        <v>12</v>
      </c>
      <c r="P133" s="90" t="s">
        <v>12</v>
      </c>
      <c r="Q133" s="89" t="s">
        <v>13</v>
      </c>
      <c r="R133" s="89" t="s">
        <v>13</v>
      </c>
      <c r="S133" s="89" t="s">
        <v>13</v>
      </c>
      <c r="T133" s="89" t="s">
        <v>13</v>
      </c>
      <c r="U133" s="89" t="s">
        <v>13</v>
      </c>
      <c r="V133" s="89" t="s">
        <v>13</v>
      </c>
      <c r="W133" s="89" t="s">
        <v>13</v>
      </c>
      <c r="X133" s="89" t="s">
        <v>13</v>
      </c>
      <c r="Y133" s="89" t="s">
        <v>13</v>
      </c>
      <c r="Z133" s="89" t="s">
        <v>13</v>
      </c>
      <c r="AA133" s="89" t="s">
        <v>13</v>
      </c>
      <c r="AB133" s="89" t="s">
        <v>13</v>
      </c>
      <c r="AC133" s="89" t="s">
        <v>13</v>
      </c>
      <c r="AD133" s="89" t="s">
        <v>13</v>
      </c>
      <c r="AE133" s="89" t="s">
        <v>13</v>
      </c>
      <c r="AF133" s="89" t="s">
        <v>13</v>
      </c>
      <c r="AG133" s="81"/>
      <c r="AH133" s="18">
        <f>COUNTIF(C133:AG133,"y")</f>
        <v>2</v>
      </c>
      <c r="AI133" s="38"/>
      <c r="AJ133" s="38"/>
      <c r="AK133" s="38"/>
      <c r="AL133" s="38"/>
      <c r="AM133" s="38"/>
      <c r="AN133" s="38"/>
      <c r="AO133" s="38"/>
    </row>
    <row r="134" spans="1:41" ht="16" thickBot="1" x14ac:dyDescent="0.25">
      <c r="A134" s="17" t="s">
        <v>8</v>
      </c>
      <c r="B134" s="2"/>
      <c r="C134" s="89" t="s">
        <v>13</v>
      </c>
      <c r="D134" s="89" t="s">
        <v>13</v>
      </c>
      <c r="E134" s="89" t="s">
        <v>13</v>
      </c>
      <c r="F134" s="89" t="s">
        <v>13</v>
      </c>
      <c r="G134" s="89" t="s">
        <v>13</v>
      </c>
      <c r="H134" s="89" t="s">
        <v>13</v>
      </c>
      <c r="I134" s="89" t="s">
        <v>13</v>
      </c>
      <c r="J134" s="89" t="s">
        <v>13</v>
      </c>
      <c r="K134" s="89" t="s">
        <v>13</v>
      </c>
      <c r="L134" s="89" t="s">
        <v>13</v>
      </c>
      <c r="M134" s="89" t="s">
        <v>13</v>
      </c>
      <c r="N134" s="89" t="s">
        <v>13</v>
      </c>
      <c r="O134" s="90" t="s">
        <v>12</v>
      </c>
      <c r="P134" s="90" t="s">
        <v>12</v>
      </c>
      <c r="Q134" s="89" t="s">
        <v>13</v>
      </c>
      <c r="R134" s="89" t="s">
        <v>13</v>
      </c>
      <c r="S134" s="89" t="s">
        <v>13</v>
      </c>
      <c r="T134" s="89" t="s">
        <v>13</v>
      </c>
      <c r="U134" s="89" t="s">
        <v>13</v>
      </c>
      <c r="V134" s="89" t="s">
        <v>13</v>
      </c>
      <c r="W134" s="89" t="s">
        <v>13</v>
      </c>
      <c r="X134" s="89" t="s">
        <v>13</v>
      </c>
      <c r="Y134" s="89" t="s">
        <v>13</v>
      </c>
      <c r="Z134" s="89" t="s">
        <v>13</v>
      </c>
      <c r="AA134" s="89" t="s">
        <v>13</v>
      </c>
      <c r="AB134" s="89" t="s">
        <v>13</v>
      </c>
      <c r="AC134" s="89" t="s">
        <v>13</v>
      </c>
      <c r="AD134" s="89" t="s">
        <v>13</v>
      </c>
      <c r="AE134" s="89" t="s">
        <v>13</v>
      </c>
      <c r="AF134" s="89" t="s">
        <v>13</v>
      </c>
      <c r="AG134" s="81"/>
      <c r="AH134" s="18">
        <f>COUNTIF(C134:AG134,"y")*2</f>
        <v>4</v>
      </c>
      <c r="AI134" s="38"/>
      <c r="AJ134" s="38"/>
      <c r="AK134" s="38"/>
      <c r="AL134" s="38"/>
      <c r="AM134" s="38"/>
      <c r="AN134" s="38"/>
      <c r="AO134" s="38"/>
    </row>
    <row r="135" spans="1:41" ht="16" thickBot="1" x14ac:dyDescent="0.25">
      <c r="A135" s="17" t="s">
        <v>37</v>
      </c>
      <c r="B135" s="2"/>
      <c r="C135" s="89" t="s">
        <v>13</v>
      </c>
      <c r="D135" s="89" t="s">
        <v>13</v>
      </c>
      <c r="E135" s="89" t="s">
        <v>13</v>
      </c>
      <c r="F135" s="89" t="s">
        <v>13</v>
      </c>
      <c r="G135" s="89" t="s">
        <v>13</v>
      </c>
      <c r="H135" s="89" t="s">
        <v>13</v>
      </c>
      <c r="I135" s="89" t="s">
        <v>13</v>
      </c>
      <c r="J135" s="89" t="s">
        <v>13</v>
      </c>
      <c r="K135" s="89" t="s">
        <v>13</v>
      </c>
      <c r="L135" s="89" t="s">
        <v>13</v>
      </c>
      <c r="M135" s="89" t="s">
        <v>13</v>
      </c>
      <c r="N135" s="89" t="s">
        <v>13</v>
      </c>
      <c r="O135" s="90" t="s">
        <v>12</v>
      </c>
      <c r="P135" s="90" t="s">
        <v>12</v>
      </c>
      <c r="Q135" s="89" t="s">
        <v>13</v>
      </c>
      <c r="R135" s="89" t="s">
        <v>13</v>
      </c>
      <c r="S135" s="89" t="s">
        <v>13</v>
      </c>
      <c r="T135" s="89" t="s">
        <v>13</v>
      </c>
      <c r="U135" s="89" t="s">
        <v>13</v>
      </c>
      <c r="V135" s="89" t="s">
        <v>13</v>
      </c>
      <c r="W135" s="89" t="s">
        <v>13</v>
      </c>
      <c r="X135" s="89" t="s">
        <v>13</v>
      </c>
      <c r="Y135" s="89" t="s">
        <v>13</v>
      </c>
      <c r="Z135" s="89" t="s">
        <v>13</v>
      </c>
      <c r="AA135" s="89" t="s">
        <v>13</v>
      </c>
      <c r="AB135" s="89" t="s">
        <v>13</v>
      </c>
      <c r="AC135" s="89" t="s">
        <v>13</v>
      </c>
      <c r="AD135" s="89" t="s">
        <v>13</v>
      </c>
      <c r="AE135" s="89" t="s">
        <v>13</v>
      </c>
      <c r="AF135" s="89" t="s">
        <v>13</v>
      </c>
      <c r="AG135" s="81"/>
      <c r="AH135" s="18">
        <f>COUNTIF(C135:AG135,"y")</f>
        <v>2</v>
      </c>
      <c r="AI135" s="38"/>
      <c r="AJ135" s="38"/>
      <c r="AK135" s="38"/>
      <c r="AL135" s="38"/>
      <c r="AM135" s="38"/>
      <c r="AN135" s="38"/>
      <c r="AO135" s="38"/>
    </row>
    <row r="136" spans="1:41" ht="16" thickBot="1" x14ac:dyDescent="0.25">
      <c r="A136" s="17" t="s">
        <v>11</v>
      </c>
      <c r="B136" s="2"/>
      <c r="C136" s="89" t="s">
        <v>13</v>
      </c>
      <c r="D136" s="89" t="s">
        <v>13</v>
      </c>
      <c r="E136" s="89" t="s">
        <v>13</v>
      </c>
      <c r="F136" s="89" t="s">
        <v>13</v>
      </c>
      <c r="G136" s="89" t="s">
        <v>13</v>
      </c>
      <c r="H136" s="89" t="s">
        <v>13</v>
      </c>
      <c r="I136" s="89" t="s">
        <v>13</v>
      </c>
      <c r="J136" s="89" t="s">
        <v>13</v>
      </c>
      <c r="K136" s="89" t="s">
        <v>13</v>
      </c>
      <c r="L136" s="89" t="s">
        <v>13</v>
      </c>
      <c r="M136" s="89" t="s">
        <v>13</v>
      </c>
      <c r="N136" s="89" t="s">
        <v>13</v>
      </c>
      <c r="O136" s="90" t="s">
        <v>12</v>
      </c>
      <c r="P136" s="90" t="s">
        <v>12</v>
      </c>
      <c r="Q136" s="89" t="s">
        <v>13</v>
      </c>
      <c r="R136" s="89" t="s">
        <v>13</v>
      </c>
      <c r="S136" s="89" t="s">
        <v>13</v>
      </c>
      <c r="T136" s="89" t="s">
        <v>13</v>
      </c>
      <c r="U136" s="89" t="s">
        <v>13</v>
      </c>
      <c r="V136" s="89" t="s">
        <v>13</v>
      </c>
      <c r="W136" s="89" t="s">
        <v>13</v>
      </c>
      <c r="X136" s="89" t="s">
        <v>13</v>
      </c>
      <c r="Y136" s="89" t="s">
        <v>13</v>
      </c>
      <c r="Z136" s="89" t="s">
        <v>13</v>
      </c>
      <c r="AA136" s="89" t="s">
        <v>13</v>
      </c>
      <c r="AB136" s="89" t="s">
        <v>13</v>
      </c>
      <c r="AC136" s="89" t="s">
        <v>13</v>
      </c>
      <c r="AD136" s="89" t="s">
        <v>13</v>
      </c>
      <c r="AE136" s="89" t="s">
        <v>13</v>
      </c>
      <c r="AF136" s="89" t="s">
        <v>13</v>
      </c>
      <c r="AG136" s="81"/>
      <c r="AH136" s="18">
        <f>COUNTIF(C136:AG136,"y")</f>
        <v>2</v>
      </c>
      <c r="AI136" s="38"/>
      <c r="AJ136" s="38"/>
      <c r="AK136" s="38"/>
      <c r="AL136" s="38"/>
      <c r="AM136" s="38"/>
      <c r="AN136" s="38"/>
      <c r="AO136" s="38"/>
    </row>
    <row r="137" spans="1:41" ht="16" thickBot="1" x14ac:dyDescent="0.25">
      <c r="A137" s="17" t="s">
        <v>9</v>
      </c>
      <c r="B137" s="2"/>
      <c r="C137" s="89" t="s">
        <v>13</v>
      </c>
      <c r="D137" s="89" t="s">
        <v>13</v>
      </c>
      <c r="E137" s="89" t="s">
        <v>13</v>
      </c>
      <c r="F137" s="89" t="s">
        <v>13</v>
      </c>
      <c r="G137" s="89" t="s">
        <v>13</v>
      </c>
      <c r="H137" s="89" t="s">
        <v>13</v>
      </c>
      <c r="I137" s="89" t="s">
        <v>13</v>
      </c>
      <c r="J137" s="89" t="s">
        <v>13</v>
      </c>
      <c r="K137" s="89" t="s">
        <v>13</v>
      </c>
      <c r="L137" s="89" t="s">
        <v>13</v>
      </c>
      <c r="M137" s="89" t="s">
        <v>13</v>
      </c>
      <c r="N137" s="89" t="s">
        <v>13</v>
      </c>
      <c r="O137" s="90" t="s">
        <v>13</v>
      </c>
      <c r="P137" s="90" t="s">
        <v>13</v>
      </c>
      <c r="Q137" s="89" t="s">
        <v>13</v>
      </c>
      <c r="R137" s="89" t="s">
        <v>13</v>
      </c>
      <c r="S137" s="89" t="s">
        <v>13</v>
      </c>
      <c r="T137" s="89" t="s">
        <v>13</v>
      </c>
      <c r="U137" s="89" t="s">
        <v>13</v>
      </c>
      <c r="V137" s="89" t="s">
        <v>13</v>
      </c>
      <c r="W137" s="89" t="s">
        <v>13</v>
      </c>
      <c r="X137" s="89" t="s">
        <v>13</v>
      </c>
      <c r="Y137" s="89" t="s">
        <v>13</v>
      </c>
      <c r="Z137" s="89" t="s">
        <v>13</v>
      </c>
      <c r="AA137" s="89" t="s">
        <v>13</v>
      </c>
      <c r="AB137" s="89" t="s">
        <v>13</v>
      </c>
      <c r="AC137" s="89" t="s">
        <v>13</v>
      </c>
      <c r="AD137" s="89" t="s">
        <v>13</v>
      </c>
      <c r="AE137" s="89" t="s">
        <v>13</v>
      </c>
      <c r="AF137" s="89" t="s">
        <v>13</v>
      </c>
      <c r="AG137" s="81"/>
      <c r="AH137" s="18">
        <f>COUNTIF(C137:AG137,"y")</f>
        <v>0</v>
      </c>
      <c r="AI137" s="38"/>
      <c r="AJ137" s="38"/>
      <c r="AK137" s="38"/>
      <c r="AL137" s="38"/>
      <c r="AM137" s="38"/>
      <c r="AN137" s="38"/>
      <c r="AO137" s="38"/>
    </row>
    <row r="138" spans="1:41" ht="16" thickBot="1" x14ac:dyDescent="0.25">
      <c r="A138" s="17" t="s">
        <v>21</v>
      </c>
      <c r="B138" s="2"/>
      <c r="C138" s="89" t="s">
        <v>13</v>
      </c>
      <c r="D138" s="89" t="s">
        <v>13</v>
      </c>
      <c r="E138" s="89" t="s">
        <v>13</v>
      </c>
      <c r="F138" s="89" t="s">
        <v>13</v>
      </c>
      <c r="G138" s="89" t="s">
        <v>13</v>
      </c>
      <c r="H138" s="89" t="s">
        <v>13</v>
      </c>
      <c r="I138" s="89" t="s">
        <v>13</v>
      </c>
      <c r="J138" s="89" t="s">
        <v>13</v>
      </c>
      <c r="K138" s="89" t="s">
        <v>13</v>
      </c>
      <c r="L138" s="89" t="s">
        <v>13</v>
      </c>
      <c r="M138" s="89" t="s">
        <v>13</v>
      </c>
      <c r="N138" s="89" t="s">
        <v>13</v>
      </c>
      <c r="O138" s="90" t="s">
        <v>13</v>
      </c>
      <c r="P138" s="90" t="s">
        <v>13</v>
      </c>
      <c r="Q138" s="89" t="s">
        <v>13</v>
      </c>
      <c r="R138" s="89" t="s">
        <v>13</v>
      </c>
      <c r="S138" s="89" t="s">
        <v>13</v>
      </c>
      <c r="T138" s="89" t="s">
        <v>13</v>
      </c>
      <c r="U138" s="89" t="s">
        <v>13</v>
      </c>
      <c r="V138" s="89" t="s">
        <v>13</v>
      </c>
      <c r="W138" s="89" t="s">
        <v>13</v>
      </c>
      <c r="X138" s="89" t="s">
        <v>13</v>
      </c>
      <c r="Y138" s="89" t="s">
        <v>13</v>
      </c>
      <c r="Z138" s="89" t="s">
        <v>13</v>
      </c>
      <c r="AA138" s="89" t="s">
        <v>13</v>
      </c>
      <c r="AB138" s="89" t="s">
        <v>13</v>
      </c>
      <c r="AC138" s="89" t="s">
        <v>13</v>
      </c>
      <c r="AD138" s="89" t="s">
        <v>13</v>
      </c>
      <c r="AE138" s="89" t="s">
        <v>13</v>
      </c>
      <c r="AF138" s="89" t="s">
        <v>13</v>
      </c>
      <c r="AG138" s="81"/>
      <c r="AH138" s="18">
        <f>COUNTIF(C138:AG138,"y")</f>
        <v>0</v>
      </c>
      <c r="AI138" s="38"/>
      <c r="AJ138" s="38"/>
      <c r="AK138" s="38"/>
      <c r="AL138" s="38"/>
      <c r="AM138" s="38"/>
      <c r="AN138" s="38"/>
      <c r="AO138" s="38"/>
    </row>
    <row r="139" spans="1:41" ht="16" thickBot="1" x14ac:dyDescent="0.25">
      <c r="A139" s="19" t="s">
        <v>38</v>
      </c>
      <c r="B139" s="5"/>
      <c r="C139" s="89" t="s">
        <v>13</v>
      </c>
      <c r="D139" s="89" t="s">
        <v>13</v>
      </c>
      <c r="E139" s="89" t="s">
        <v>13</v>
      </c>
      <c r="F139" s="89" t="s">
        <v>13</v>
      </c>
      <c r="G139" s="89" t="s">
        <v>13</v>
      </c>
      <c r="H139" s="89" t="s">
        <v>13</v>
      </c>
      <c r="I139" s="89" t="s">
        <v>13</v>
      </c>
      <c r="J139" s="89" t="s">
        <v>13</v>
      </c>
      <c r="K139" s="89" t="s">
        <v>13</v>
      </c>
      <c r="L139" s="89" t="s">
        <v>13</v>
      </c>
      <c r="M139" s="89" t="s">
        <v>13</v>
      </c>
      <c r="N139" s="89" t="s">
        <v>13</v>
      </c>
      <c r="O139" s="90" t="s">
        <v>12</v>
      </c>
      <c r="P139" s="90" t="s">
        <v>12</v>
      </c>
      <c r="Q139" s="89" t="s">
        <v>13</v>
      </c>
      <c r="R139" s="89" t="s">
        <v>13</v>
      </c>
      <c r="S139" s="89" t="s">
        <v>13</v>
      </c>
      <c r="T139" s="89" t="s">
        <v>13</v>
      </c>
      <c r="U139" s="89" t="s">
        <v>13</v>
      </c>
      <c r="V139" s="89" t="s">
        <v>13</v>
      </c>
      <c r="W139" s="89" t="s">
        <v>13</v>
      </c>
      <c r="X139" s="89" t="s">
        <v>13</v>
      </c>
      <c r="Y139" s="89" t="s">
        <v>13</v>
      </c>
      <c r="Z139" s="89" t="s">
        <v>13</v>
      </c>
      <c r="AA139" s="89" t="s">
        <v>13</v>
      </c>
      <c r="AB139" s="89" t="s">
        <v>13</v>
      </c>
      <c r="AC139" s="89" t="s">
        <v>13</v>
      </c>
      <c r="AD139" s="89" t="s">
        <v>13</v>
      </c>
      <c r="AE139" s="89" t="s">
        <v>13</v>
      </c>
      <c r="AF139" s="89" t="s">
        <v>13</v>
      </c>
      <c r="AG139" s="81"/>
      <c r="AH139" s="20">
        <f>COUNTIF(C139:AG139,"y")*2</f>
        <v>4</v>
      </c>
      <c r="AI139" s="38"/>
      <c r="AJ139" s="38"/>
      <c r="AK139" s="38"/>
      <c r="AL139" s="38"/>
      <c r="AM139" s="38"/>
      <c r="AN139" s="38"/>
      <c r="AO139" s="38"/>
    </row>
    <row r="140" spans="1:41" ht="16" thickBot="1" x14ac:dyDescent="0.25">
      <c r="A140" s="6" t="s">
        <v>17</v>
      </c>
      <c r="B140" s="7"/>
      <c r="C140" s="4">
        <f>AH140/AH129</f>
        <v>9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23">
        <f>SUM(AH130:AH139)</f>
        <v>18</v>
      </c>
      <c r="AI140" s="38"/>
      <c r="AJ140" s="38"/>
      <c r="AK140" s="38"/>
      <c r="AL140" s="38"/>
      <c r="AM140" s="38"/>
      <c r="AN140" s="38"/>
      <c r="AO140" s="38"/>
    </row>
    <row r="141" spans="1:4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1:41" x14ac:dyDescent="0.2">
      <c r="A142" s="121" t="s">
        <v>47</v>
      </c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38"/>
      <c r="AJ142" s="38"/>
      <c r="AK142" s="38"/>
      <c r="AL142" s="38"/>
      <c r="AM142" s="38"/>
      <c r="AN142" s="38"/>
      <c r="AO142" s="38"/>
    </row>
    <row r="143" spans="1:41" x14ac:dyDescent="0.2">
      <c r="A143" s="27" t="s">
        <v>69</v>
      </c>
      <c r="B143" s="115"/>
      <c r="C143" s="27">
        <v>1</v>
      </c>
      <c r="D143" s="27">
        <v>2</v>
      </c>
      <c r="E143" s="27">
        <v>3</v>
      </c>
      <c r="F143" s="27">
        <v>4</v>
      </c>
      <c r="G143" s="27">
        <v>5</v>
      </c>
      <c r="H143" s="27">
        <v>6</v>
      </c>
      <c r="I143" s="27">
        <v>7</v>
      </c>
      <c r="J143" s="27">
        <v>8</v>
      </c>
      <c r="K143" s="27">
        <v>9</v>
      </c>
      <c r="L143" s="27">
        <v>10</v>
      </c>
      <c r="M143" s="27">
        <v>11</v>
      </c>
      <c r="N143" s="27">
        <v>12</v>
      </c>
      <c r="O143" s="27">
        <v>13</v>
      </c>
      <c r="P143" s="27">
        <v>14</v>
      </c>
      <c r="Q143" s="27">
        <v>15</v>
      </c>
      <c r="R143" s="27">
        <v>16</v>
      </c>
      <c r="S143" s="27">
        <v>17</v>
      </c>
      <c r="T143" s="27">
        <v>18</v>
      </c>
      <c r="U143" s="27">
        <v>19</v>
      </c>
      <c r="V143" s="27">
        <v>20</v>
      </c>
      <c r="W143" s="27">
        <v>21</v>
      </c>
      <c r="X143" s="27">
        <v>22</v>
      </c>
      <c r="Y143" s="27">
        <v>23</v>
      </c>
      <c r="Z143" s="27">
        <v>24</v>
      </c>
      <c r="AA143" s="27">
        <v>25</v>
      </c>
      <c r="AB143" s="27">
        <v>26</v>
      </c>
      <c r="AC143" s="27">
        <v>27</v>
      </c>
      <c r="AD143" s="27">
        <v>28</v>
      </c>
      <c r="AE143" s="27">
        <v>29</v>
      </c>
      <c r="AF143" s="27">
        <v>30</v>
      </c>
      <c r="AG143" s="27">
        <v>31</v>
      </c>
      <c r="AH143" s="116"/>
      <c r="AI143" s="38"/>
      <c r="AJ143" s="38"/>
      <c r="AK143" s="38"/>
      <c r="AL143" s="38"/>
      <c r="AM143" s="38"/>
      <c r="AN143" s="38"/>
      <c r="AO143" s="38"/>
    </row>
    <row r="144" spans="1:41" x14ac:dyDescent="0.2">
      <c r="A144" s="118" t="s">
        <v>48</v>
      </c>
      <c r="B144" s="118"/>
      <c r="C144" s="118" t="s">
        <v>12</v>
      </c>
      <c r="D144" s="118" t="s">
        <v>12</v>
      </c>
      <c r="E144" s="118" t="s">
        <v>12</v>
      </c>
      <c r="F144" s="118" t="s">
        <v>12</v>
      </c>
      <c r="G144" s="118" t="s">
        <v>12</v>
      </c>
      <c r="H144" s="118" t="s">
        <v>12</v>
      </c>
      <c r="I144" s="118" t="s">
        <v>12</v>
      </c>
      <c r="J144" s="118" t="s">
        <v>12</v>
      </c>
      <c r="K144" s="118" t="s">
        <v>12</v>
      </c>
      <c r="L144" s="118" t="s">
        <v>12</v>
      </c>
      <c r="M144" s="118" t="s">
        <v>12</v>
      </c>
      <c r="N144" s="118" t="s">
        <v>12</v>
      </c>
      <c r="O144" s="118" t="s">
        <v>12</v>
      </c>
      <c r="P144" s="118" t="s">
        <v>12</v>
      </c>
      <c r="Q144" s="118" t="s">
        <v>12</v>
      </c>
      <c r="R144" s="118" t="s">
        <v>12</v>
      </c>
      <c r="S144" s="118" t="s">
        <v>12</v>
      </c>
      <c r="T144" s="118" t="s">
        <v>31</v>
      </c>
      <c r="U144" s="118" t="s">
        <v>12</v>
      </c>
      <c r="V144" s="118" t="s">
        <v>12</v>
      </c>
      <c r="W144" s="118" t="s">
        <v>12</v>
      </c>
      <c r="X144" s="118" t="s">
        <v>12</v>
      </c>
      <c r="Y144" s="118" t="s">
        <v>12</v>
      </c>
      <c r="Z144" s="118" t="s">
        <v>12</v>
      </c>
      <c r="AA144" s="118" t="s">
        <v>12</v>
      </c>
      <c r="AB144" s="118" t="s">
        <v>12</v>
      </c>
      <c r="AC144" s="118" t="s">
        <v>12</v>
      </c>
      <c r="AD144" s="118" t="s">
        <v>12</v>
      </c>
      <c r="AE144" s="118" t="s">
        <v>12</v>
      </c>
      <c r="AF144" s="118" t="s">
        <v>12</v>
      </c>
      <c r="AG144" s="118" t="s">
        <v>12</v>
      </c>
      <c r="AH144" s="118">
        <f>COUNTIF(C144:AG144,"y")</f>
        <v>31</v>
      </c>
      <c r="AI144" s="38"/>
      <c r="AJ144" s="38"/>
      <c r="AK144" s="38"/>
      <c r="AL144" s="38"/>
      <c r="AM144" s="38"/>
      <c r="AN144" s="38"/>
      <c r="AO144" s="38"/>
    </row>
    <row r="145" spans="1:41" x14ac:dyDescent="0.2">
      <c r="A145" s="115" t="s">
        <v>49</v>
      </c>
      <c r="B145" s="115"/>
      <c r="C145" s="117">
        <v>98</v>
      </c>
      <c r="D145" s="117">
        <v>100</v>
      </c>
      <c r="E145" s="117">
        <v>100</v>
      </c>
      <c r="F145" s="117">
        <v>97.5</v>
      </c>
      <c r="G145" s="117">
        <v>95</v>
      </c>
      <c r="H145" s="117">
        <v>90</v>
      </c>
      <c r="I145" s="117">
        <v>100</v>
      </c>
      <c r="J145" s="117">
        <v>100</v>
      </c>
      <c r="K145" s="117">
        <v>95</v>
      </c>
      <c r="L145" s="117">
        <v>98</v>
      </c>
      <c r="M145" s="117">
        <v>94</v>
      </c>
      <c r="N145" s="117">
        <v>100</v>
      </c>
      <c r="O145" s="117">
        <v>98</v>
      </c>
      <c r="P145" s="117">
        <v>100</v>
      </c>
      <c r="Q145" s="117">
        <v>100</v>
      </c>
      <c r="R145" s="117">
        <v>98</v>
      </c>
      <c r="S145" s="117">
        <v>90</v>
      </c>
      <c r="T145" s="117">
        <v>100</v>
      </c>
      <c r="U145" s="117">
        <v>98</v>
      </c>
      <c r="V145" s="117">
        <v>95</v>
      </c>
      <c r="W145" s="117">
        <v>96</v>
      </c>
      <c r="X145" s="117">
        <v>100</v>
      </c>
      <c r="Y145" s="117">
        <v>100</v>
      </c>
      <c r="Z145" s="117">
        <v>98</v>
      </c>
      <c r="AA145" s="117">
        <v>95</v>
      </c>
      <c r="AB145" s="117">
        <v>100</v>
      </c>
      <c r="AC145" s="117">
        <v>100</v>
      </c>
      <c r="AD145" s="117">
        <v>100</v>
      </c>
      <c r="AE145" s="117">
        <v>98</v>
      </c>
      <c r="AF145" s="117">
        <v>100</v>
      </c>
      <c r="AG145" s="117">
        <v>95</v>
      </c>
      <c r="AH145" s="120">
        <f>SUM(C145:AG145)</f>
        <v>3028.5</v>
      </c>
      <c r="AI145" s="38"/>
      <c r="AJ145" s="38"/>
      <c r="AK145" s="38"/>
      <c r="AL145" s="38"/>
      <c r="AM145" s="38"/>
      <c r="AN145" s="38"/>
      <c r="AO145" s="38"/>
    </row>
    <row r="146" spans="1:41" x14ac:dyDescent="0.2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9">
        <f>AH145/AH144*0.03</f>
        <v>2.9308064516129031</v>
      </c>
      <c r="AI146" s="38"/>
      <c r="AJ146" s="38"/>
      <c r="AK146" s="38"/>
      <c r="AL146" s="38"/>
      <c r="AM146" s="38"/>
      <c r="AN146" s="38"/>
      <c r="AO146" s="38"/>
    </row>
    <row r="147" spans="1:4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</row>
    <row r="148" spans="1:41" ht="16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74"/>
      <c r="P148" s="74"/>
      <c r="Q148" s="74"/>
      <c r="R148" s="74"/>
      <c r="S148" s="66" t="s">
        <v>41</v>
      </c>
      <c r="T148" s="67" t="s">
        <v>40</v>
      </c>
      <c r="U148" s="67"/>
      <c r="V148" s="68"/>
      <c r="W148" s="67"/>
      <c r="X148" s="75">
        <f>(C16+C31)/2</f>
        <v>8.9833333333333343</v>
      </c>
      <c r="Y148" s="74"/>
      <c r="Z148" s="74"/>
      <c r="AA148" s="74"/>
      <c r="AB148" s="74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</row>
    <row r="149" spans="1:41" ht="16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74"/>
      <c r="P149" s="74"/>
      <c r="Q149" s="74"/>
      <c r="R149" s="74"/>
      <c r="S149" s="69" t="s">
        <v>41</v>
      </c>
      <c r="T149" s="70" t="s">
        <v>42</v>
      </c>
      <c r="U149" s="70"/>
      <c r="V149" s="71"/>
      <c r="W149" s="70"/>
      <c r="X149" s="76">
        <f>(C140+C110+C95+C79+C63)/5+2.9</f>
        <v>9.5</v>
      </c>
      <c r="Y149" s="74"/>
      <c r="Z149" s="74"/>
      <c r="AA149" s="74"/>
      <c r="AB149" s="74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</row>
    <row r="150" spans="1:4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74"/>
      <c r="P150" s="74"/>
      <c r="Q150" s="74"/>
      <c r="R150" s="74"/>
      <c r="S150" s="72" t="s">
        <v>43</v>
      </c>
      <c r="T150" s="72"/>
      <c r="U150" s="72"/>
      <c r="V150" s="72"/>
      <c r="W150" s="72"/>
      <c r="X150" s="77">
        <f>C47</f>
        <v>5.0666666666666664</v>
      </c>
      <c r="Y150" s="74"/>
      <c r="Z150" s="74"/>
      <c r="AA150" s="74"/>
      <c r="AB150" s="74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</row>
    <row r="151" spans="1:4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74"/>
      <c r="P151" s="74"/>
      <c r="Q151" s="74"/>
      <c r="R151" s="74"/>
      <c r="S151" s="73" t="s">
        <v>44</v>
      </c>
      <c r="T151" s="73"/>
      <c r="U151" s="73"/>
      <c r="V151" s="73"/>
      <c r="W151" s="73"/>
      <c r="X151" s="78">
        <f>C124</f>
        <v>4.7</v>
      </c>
      <c r="Y151" s="74"/>
      <c r="Z151" s="74"/>
      <c r="AA151" s="74"/>
      <c r="AB151" s="74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1:4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1:41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1:41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D8B9C-D174-4F88-A14D-D0747D75E87C}">
  <dimension ref="A1:AO154"/>
  <sheetViews>
    <sheetView workbookViewId="0">
      <selection activeCell="N165" sqref="N165"/>
    </sheetView>
  </sheetViews>
  <sheetFormatPr baseColWidth="10" defaultColWidth="10.33203125" defaultRowHeight="15" x14ac:dyDescent="0.2"/>
  <cols>
    <col min="1" max="1" width="21.1640625" customWidth="1"/>
    <col min="2" max="2" width="0.5" customWidth="1"/>
    <col min="3" max="33" width="4.6640625" customWidth="1"/>
  </cols>
  <sheetData>
    <row r="1" spans="1:41" ht="16" thickBot="1" x14ac:dyDescent="0.25">
      <c r="A1" s="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8"/>
      <c r="AJ1" s="38"/>
      <c r="AK1" s="38"/>
      <c r="AL1" s="38"/>
      <c r="AM1" s="38"/>
      <c r="AN1" s="38"/>
      <c r="AO1" s="38"/>
    </row>
    <row r="2" spans="1:41" x14ac:dyDescent="0.2">
      <c r="A2" s="37" t="s">
        <v>0</v>
      </c>
      <c r="B2" s="2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 s="38"/>
      <c r="AJ2" s="38"/>
      <c r="AK2" s="38"/>
      <c r="AL2" s="38"/>
      <c r="AM2" s="38"/>
      <c r="AN2" s="38"/>
      <c r="AO2" s="38"/>
    </row>
    <row r="3" spans="1:41" x14ac:dyDescent="0.2">
      <c r="A3" s="29" t="s">
        <v>15</v>
      </c>
      <c r="B3" s="26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7">
        <v>13</v>
      </c>
      <c r="P3" s="27">
        <v>14</v>
      </c>
      <c r="Q3" s="27">
        <v>15</v>
      </c>
      <c r="R3" s="27">
        <v>16</v>
      </c>
      <c r="S3" s="27">
        <v>17</v>
      </c>
      <c r="T3" s="27">
        <v>18</v>
      </c>
      <c r="U3" s="27">
        <v>19</v>
      </c>
      <c r="V3" s="27">
        <v>20</v>
      </c>
      <c r="W3" s="27">
        <v>21</v>
      </c>
      <c r="X3" s="27">
        <v>22</v>
      </c>
      <c r="Y3" s="27">
        <v>23</v>
      </c>
      <c r="Z3" s="27">
        <v>24</v>
      </c>
      <c r="AA3" s="27">
        <v>25</v>
      </c>
      <c r="AB3" s="27">
        <v>26</v>
      </c>
      <c r="AC3" s="27">
        <v>27</v>
      </c>
      <c r="AD3" s="27">
        <v>28</v>
      </c>
      <c r="AE3" s="27">
        <v>29</v>
      </c>
      <c r="AF3" s="27">
        <v>30</v>
      </c>
      <c r="AG3" s="27">
        <v>31</v>
      </c>
      <c r="AH3" s="33"/>
      <c r="AI3" s="38"/>
      <c r="AJ3" s="38"/>
      <c r="AK3" s="38"/>
      <c r="AL3" s="38"/>
      <c r="AM3" s="38"/>
      <c r="AN3" s="38"/>
      <c r="AO3" s="38"/>
    </row>
    <row r="4" spans="1:41" ht="16" thickBot="1" x14ac:dyDescent="0.25">
      <c r="A4" s="30" t="s">
        <v>1</v>
      </c>
      <c r="B4" s="11"/>
      <c r="C4" s="12" t="s">
        <v>12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36">
        <f>COUNTIF(C4:AG4,"Y")</f>
        <v>2</v>
      </c>
      <c r="AI4" s="38"/>
      <c r="AJ4" s="38"/>
      <c r="AK4" s="38"/>
      <c r="AL4" s="38"/>
      <c r="AM4" s="38"/>
      <c r="AN4" s="38"/>
      <c r="AO4" s="38"/>
    </row>
    <row r="5" spans="1:41" x14ac:dyDescent="0.2">
      <c r="A5" s="13" t="s">
        <v>2</v>
      </c>
      <c r="B5" s="14"/>
      <c r="C5" s="15" t="s">
        <v>12</v>
      </c>
      <c r="D5" s="15" t="s">
        <v>12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>
        <f>COUNTIF(C5:AG5,"Y")</f>
        <v>2</v>
      </c>
      <c r="AI5" s="38"/>
      <c r="AJ5" s="38"/>
      <c r="AK5" s="38"/>
      <c r="AL5" s="38"/>
      <c r="AM5" s="38"/>
      <c r="AN5" s="38"/>
      <c r="AO5" s="38"/>
    </row>
    <row r="6" spans="1:41" x14ac:dyDescent="0.2">
      <c r="A6" s="17" t="s">
        <v>3</v>
      </c>
      <c r="B6" s="2"/>
      <c r="C6" s="8" t="s">
        <v>12</v>
      </c>
      <c r="D6" s="8" t="s">
        <v>12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8">
        <f>COUNTIF(C6:AG6,"y")*2</f>
        <v>4</v>
      </c>
      <c r="AI6" s="38"/>
      <c r="AJ6" s="38"/>
      <c r="AK6" s="38"/>
      <c r="AL6" s="38"/>
      <c r="AM6" s="38"/>
      <c r="AN6" s="38"/>
      <c r="AO6" s="38"/>
    </row>
    <row r="7" spans="1:41" x14ac:dyDescent="0.2">
      <c r="A7" s="17" t="s">
        <v>4</v>
      </c>
      <c r="B7" s="2"/>
      <c r="C7" s="3" t="s">
        <v>13</v>
      </c>
      <c r="D7" s="3" t="s">
        <v>12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8">
        <f>COUNTIF(C7:AG7,"Y")</f>
        <v>1</v>
      </c>
      <c r="AI7" s="38"/>
      <c r="AJ7" s="38"/>
      <c r="AK7" s="38"/>
      <c r="AL7" s="38"/>
      <c r="AM7" s="38"/>
      <c r="AN7" s="38"/>
      <c r="AO7" s="38"/>
    </row>
    <row r="8" spans="1:41" x14ac:dyDescent="0.2">
      <c r="A8" s="17" t="s">
        <v>5</v>
      </c>
      <c r="B8" s="2"/>
      <c r="C8" s="8" t="s">
        <v>12</v>
      </c>
      <c r="D8" s="8" t="s">
        <v>12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8">
        <f>COUNTIF(C8:AG8,"y")</f>
        <v>2</v>
      </c>
      <c r="AI8" s="38"/>
      <c r="AJ8" s="38"/>
      <c r="AK8" s="38"/>
      <c r="AL8" s="38"/>
      <c r="AM8" s="38"/>
      <c r="AN8" s="38"/>
      <c r="AO8" s="38"/>
    </row>
    <row r="9" spans="1:41" x14ac:dyDescent="0.2">
      <c r="A9" s="17" t="s">
        <v>6</v>
      </c>
      <c r="B9" s="2"/>
      <c r="C9" s="3" t="s">
        <v>13</v>
      </c>
      <c r="D9" s="3" t="s">
        <v>13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8">
        <f>COUNTIF(C9:AG9,"y")*3</f>
        <v>0</v>
      </c>
      <c r="AI9" s="38"/>
      <c r="AJ9" s="38"/>
      <c r="AK9" s="38"/>
      <c r="AL9" s="38"/>
      <c r="AM9" s="38"/>
      <c r="AN9" s="38"/>
      <c r="AO9" s="38"/>
    </row>
    <row r="10" spans="1:41" x14ac:dyDescent="0.2">
      <c r="A10" s="17" t="s">
        <v>7</v>
      </c>
      <c r="B10" s="2"/>
      <c r="C10" s="8" t="s">
        <v>12</v>
      </c>
      <c r="D10" s="8" t="s">
        <v>12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8">
        <f>COUNTIF(C10:AG10,"y")*2</f>
        <v>4</v>
      </c>
      <c r="AI10" s="38"/>
      <c r="AJ10" s="38"/>
      <c r="AK10" s="38"/>
      <c r="AL10" s="38"/>
      <c r="AM10" s="38"/>
      <c r="AN10" s="38"/>
      <c r="AO10" s="38"/>
    </row>
    <row r="11" spans="1:41" x14ac:dyDescent="0.2">
      <c r="A11" s="17" t="s">
        <v>8</v>
      </c>
      <c r="B11" s="2"/>
      <c r="C11" s="3" t="s">
        <v>12</v>
      </c>
      <c r="D11" s="3" t="s">
        <v>12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8">
        <f>COUNTIF(C11:AG11,"y")*2</f>
        <v>4</v>
      </c>
      <c r="AI11" s="38"/>
      <c r="AJ11" s="38"/>
      <c r="AK11" s="38"/>
      <c r="AL11" s="38"/>
      <c r="AM11" s="38"/>
      <c r="AN11" s="38"/>
      <c r="AO11" s="38"/>
    </row>
    <row r="12" spans="1:41" x14ac:dyDescent="0.2">
      <c r="A12" s="17" t="s">
        <v>9</v>
      </c>
      <c r="B12" s="2"/>
      <c r="C12" s="8" t="s">
        <v>12</v>
      </c>
      <c r="D12" s="8" t="s">
        <v>12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8">
        <f>COUNTIF(C12:AG12,"y")</f>
        <v>2</v>
      </c>
      <c r="AI12" s="38"/>
      <c r="AJ12" s="38"/>
      <c r="AK12" s="38"/>
      <c r="AL12" s="38"/>
      <c r="AM12" s="38"/>
      <c r="AN12" s="38"/>
      <c r="AO12" s="38"/>
    </row>
    <row r="13" spans="1:41" x14ac:dyDescent="0.2">
      <c r="A13" s="17" t="s">
        <v>10</v>
      </c>
      <c r="B13" s="2"/>
      <c r="C13" s="3" t="s">
        <v>12</v>
      </c>
      <c r="D13" s="3" t="s">
        <v>12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8">
        <f>COUNTIF(C13:AG13,"y")*2</f>
        <v>4</v>
      </c>
      <c r="AI13" s="38"/>
      <c r="AJ13" s="38"/>
      <c r="AK13" s="38"/>
      <c r="AL13" s="38"/>
      <c r="AM13" s="38"/>
      <c r="AN13" s="38"/>
      <c r="AO13" s="38"/>
    </row>
    <row r="14" spans="1:41" x14ac:dyDescent="0.2">
      <c r="A14" s="19" t="s">
        <v>39</v>
      </c>
      <c r="B14" s="5"/>
      <c r="C14" s="9" t="s">
        <v>13</v>
      </c>
      <c r="D14" s="9" t="s">
        <v>13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0">
        <f>COUNTIF(C14:AG14,"y")*2</f>
        <v>0</v>
      </c>
      <c r="AI14" s="38"/>
      <c r="AJ14" s="38"/>
      <c r="AK14" s="38"/>
      <c r="AL14" s="38"/>
      <c r="AM14" s="38"/>
      <c r="AN14" s="38"/>
      <c r="AO14" s="38"/>
    </row>
    <row r="15" spans="1:41" ht="16" thickBot="1" x14ac:dyDescent="0.25">
      <c r="A15" s="21" t="s">
        <v>14</v>
      </c>
      <c r="B15" s="22"/>
      <c r="C15" s="24" t="s">
        <v>12</v>
      </c>
      <c r="D15" s="24" t="s">
        <v>12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>
        <f>COUNTIF(C15:AG15,"Y")</f>
        <v>2</v>
      </c>
      <c r="AI15" s="38"/>
      <c r="AJ15" s="38"/>
      <c r="AK15" s="38"/>
      <c r="AL15" s="38"/>
      <c r="AM15" s="38"/>
      <c r="AN15" s="38"/>
      <c r="AO15" s="38"/>
    </row>
    <row r="16" spans="1:41" ht="16" thickBot="1" x14ac:dyDescent="0.25">
      <c r="A16" s="6" t="s">
        <v>17</v>
      </c>
      <c r="B16" s="7"/>
      <c r="C16" s="4">
        <f>AH16/AH4</f>
        <v>12.5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3">
        <f>SUM(AH5:AH15)</f>
        <v>25</v>
      </c>
      <c r="AI16" s="38"/>
      <c r="AJ16" s="38"/>
      <c r="AK16" s="38"/>
      <c r="AL16" s="38"/>
      <c r="AM16" s="38"/>
      <c r="AN16" s="38"/>
      <c r="AO16" s="38"/>
    </row>
    <row r="17" spans="1:41" ht="16" thickBo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38"/>
      <c r="AJ17" s="38"/>
      <c r="AK17" s="38"/>
      <c r="AL17" s="38"/>
      <c r="AM17" s="38"/>
      <c r="AN17" s="38"/>
      <c r="AO17" s="38"/>
    </row>
    <row r="18" spans="1:41" x14ac:dyDescent="0.2">
      <c r="A18" s="37" t="s">
        <v>16</v>
      </c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8"/>
      <c r="AJ18" s="38"/>
      <c r="AK18" s="38"/>
      <c r="AL18" s="38"/>
      <c r="AM18" s="38"/>
      <c r="AN18" s="38"/>
      <c r="AO18" s="38"/>
    </row>
    <row r="19" spans="1:41" x14ac:dyDescent="0.2">
      <c r="A19" s="29" t="s">
        <v>15</v>
      </c>
      <c r="B19" s="26"/>
      <c r="C19" s="27">
        <v>1</v>
      </c>
      <c r="D19" s="27">
        <v>2</v>
      </c>
      <c r="E19" s="27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7">
        <v>15</v>
      </c>
      <c r="R19" s="27">
        <v>16</v>
      </c>
      <c r="S19" s="27">
        <v>17</v>
      </c>
      <c r="T19" s="27">
        <v>18</v>
      </c>
      <c r="U19" s="27">
        <v>19</v>
      </c>
      <c r="V19" s="27">
        <v>20</v>
      </c>
      <c r="W19" s="27">
        <v>21</v>
      </c>
      <c r="X19" s="27">
        <v>22</v>
      </c>
      <c r="Y19" s="27">
        <v>23</v>
      </c>
      <c r="Z19" s="27">
        <v>24</v>
      </c>
      <c r="AA19" s="27">
        <v>25</v>
      </c>
      <c r="AB19" s="27">
        <v>26</v>
      </c>
      <c r="AC19" s="27">
        <v>27</v>
      </c>
      <c r="AD19" s="27">
        <v>28</v>
      </c>
      <c r="AE19" s="27">
        <v>29</v>
      </c>
      <c r="AF19" s="27">
        <v>30</v>
      </c>
      <c r="AG19" s="27">
        <v>31</v>
      </c>
      <c r="AH19" s="33"/>
      <c r="AI19" s="38"/>
      <c r="AJ19" s="38"/>
      <c r="AK19" s="38"/>
      <c r="AL19" s="38"/>
      <c r="AM19" s="38"/>
      <c r="AN19" s="38"/>
      <c r="AO19" s="38"/>
    </row>
    <row r="20" spans="1:41" ht="16" thickBot="1" x14ac:dyDescent="0.25">
      <c r="A20" s="30" t="s">
        <v>1</v>
      </c>
      <c r="B20" s="11"/>
      <c r="C20" s="12" t="s">
        <v>12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36">
        <f>COUNTIF(C20:AG20,"Y")</f>
        <v>1</v>
      </c>
      <c r="AI20" s="38"/>
      <c r="AJ20" s="38"/>
      <c r="AK20" s="38"/>
      <c r="AL20" s="38"/>
      <c r="AM20" s="38"/>
      <c r="AN20" s="38"/>
      <c r="AO20" s="38"/>
    </row>
    <row r="21" spans="1:41" x14ac:dyDescent="0.2">
      <c r="A21" s="13" t="s">
        <v>2</v>
      </c>
      <c r="B21" s="14"/>
      <c r="C21" s="59" t="s">
        <v>12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16">
        <f>COUNTIF(C21:AG21,"Y")</f>
        <v>1</v>
      </c>
      <c r="AI21" s="38"/>
      <c r="AJ21" s="38"/>
      <c r="AK21" s="38"/>
      <c r="AL21" s="38"/>
      <c r="AM21" s="38"/>
      <c r="AN21" s="38"/>
      <c r="AO21" s="38"/>
    </row>
    <row r="22" spans="1:41" x14ac:dyDescent="0.2">
      <c r="A22" s="17" t="s">
        <v>3</v>
      </c>
      <c r="B22" s="2"/>
      <c r="C22" s="60" t="s">
        <v>12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18">
        <f>COUNTIF(C22:AG22,"y")*2</f>
        <v>2</v>
      </c>
      <c r="AI22" s="38"/>
      <c r="AJ22" s="38"/>
      <c r="AK22" s="38"/>
      <c r="AL22" s="38"/>
      <c r="AM22" s="38"/>
      <c r="AN22" s="38"/>
      <c r="AO22" s="38"/>
    </row>
    <row r="23" spans="1:41" x14ac:dyDescent="0.2">
      <c r="A23" s="17" t="s">
        <v>4</v>
      </c>
      <c r="B23" s="2"/>
      <c r="C23" s="61" t="s">
        <v>13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18">
        <f>COUNTIF(C23:AG23,"Y")</f>
        <v>0</v>
      </c>
      <c r="AI23" s="38"/>
      <c r="AJ23" s="38"/>
      <c r="AK23" s="38"/>
      <c r="AL23" s="38"/>
      <c r="AM23" s="38"/>
      <c r="AN23" s="38"/>
      <c r="AO23" s="38"/>
    </row>
    <row r="24" spans="1:41" x14ac:dyDescent="0.2">
      <c r="A24" s="17" t="s">
        <v>5</v>
      </c>
      <c r="B24" s="2"/>
      <c r="C24" s="60" t="s">
        <v>12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18">
        <f>COUNTIF(C24:AG24,"y")</f>
        <v>1</v>
      </c>
      <c r="AI24" s="38"/>
      <c r="AJ24" s="38"/>
      <c r="AK24" s="38"/>
      <c r="AL24" s="38"/>
      <c r="AM24" s="38"/>
      <c r="AN24" s="38"/>
      <c r="AO24" s="38"/>
    </row>
    <row r="25" spans="1:41" x14ac:dyDescent="0.2">
      <c r="A25" s="17" t="s">
        <v>6</v>
      </c>
      <c r="B25" s="2"/>
      <c r="C25" s="61" t="s">
        <v>13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18">
        <f>COUNTIF(C25:AG25,"y")*3</f>
        <v>0</v>
      </c>
      <c r="AI25" s="38"/>
      <c r="AJ25" s="38"/>
      <c r="AK25" s="38"/>
      <c r="AL25" s="38"/>
      <c r="AM25" s="38"/>
      <c r="AN25" s="38"/>
      <c r="AO25" s="38"/>
    </row>
    <row r="26" spans="1:41" x14ac:dyDescent="0.2">
      <c r="A26" s="17" t="s">
        <v>7</v>
      </c>
      <c r="B26" s="2"/>
      <c r="C26" s="60" t="s">
        <v>12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18">
        <f>COUNTIF(C26:AG26,"y")*2</f>
        <v>2</v>
      </c>
      <c r="AI26" s="38"/>
      <c r="AJ26" s="38"/>
      <c r="AK26" s="38"/>
      <c r="AL26" s="38"/>
      <c r="AM26" s="38"/>
      <c r="AN26" s="38"/>
      <c r="AO26" s="38"/>
    </row>
    <row r="27" spans="1:41" x14ac:dyDescent="0.2">
      <c r="A27" s="17" t="s">
        <v>8</v>
      </c>
      <c r="B27" s="2"/>
      <c r="C27" s="61" t="s">
        <v>12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18">
        <f>COUNTIF(C27:AG27,"y")*2</f>
        <v>2</v>
      </c>
      <c r="AI27" s="38"/>
      <c r="AJ27" s="38"/>
      <c r="AK27" s="38"/>
      <c r="AL27" s="38"/>
      <c r="AM27" s="38"/>
      <c r="AN27" s="38"/>
      <c r="AO27" s="38"/>
    </row>
    <row r="28" spans="1:41" x14ac:dyDescent="0.2">
      <c r="A28" s="17" t="s">
        <v>9</v>
      </c>
      <c r="B28" s="2"/>
      <c r="C28" s="60" t="s">
        <v>12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18">
        <f>COUNTIF(C28:AG28,"y")</f>
        <v>1</v>
      </c>
      <c r="AI28" s="38"/>
      <c r="AJ28" s="38"/>
      <c r="AK28" s="38"/>
      <c r="AL28" s="38"/>
      <c r="AM28" s="38"/>
      <c r="AN28" s="38"/>
      <c r="AO28" s="38"/>
    </row>
    <row r="29" spans="1:41" x14ac:dyDescent="0.2">
      <c r="A29" s="17" t="s">
        <v>10</v>
      </c>
      <c r="B29" s="2"/>
      <c r="C29" s="61" t="s">
        <v>12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18">
        <f>COUNTIF(C29:AG29,"y")*2</f>
        <v>2</v>
      </c>
      <c r="AI29" s="38"/>
      <c r="AJ29" s="38"/>
      <c r="AK29" s="38"/>
      <c r="AL29" s="38"/>
      <c r="AM29" s="38"/>
      <c r="AN29" s="38"/>
      <c r="AO29" s="38"/>
    </row>
    <row r="30" spans="1:41" ht="16" thickBot="1" x14ac:dyDescent="0.25">
      <c r="A30" s="19" t="s">
        <v>11</v>
      </c>
      <c r="B30" s="5"/>
      <c r="C30" s="62" t="s">
        <v>12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20">
        <f>COUNTIF(C30:AG30,"y")*2</f>
        <v>2</v>
      </c>
      <c r="AI30" s="38"/>
      <c r="AJ30" s="38"/>
      <c r="AK30" s="38"/>
      <c r="AL30" s="38"/>
      <c r="AM30" s="38"/>
      <c r="AN30" s="38"/>
      <c r="AO30" s="38"/>
    </row>
    <row r="31" spans="1:41" ht="16" thickBot="1" x14ac:dyDescent="0.25">
      <c r="A31" s="6" t="s">
        <v>18</v>
      </c>
      <c r="B31" s="7"/>
      <c r="C31" s="4">
        <f>AH31/AH20</f>
        <v>13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3">
        <f>SUM(AH21:AH30)</f>
        <v>13</v>
      </c>
      <c r="AI31" s="38"/>
      <c r="AJ31" s="38"/>
      <c r="AK31" s="38"/>
      <c r="AL31" s="38"/>
      <c r="AM31" s="38"/>
      <c r="AN31" s="38"/>
      <c r="AO31" s="38"/>
    </row>
    <row r="32" spans="1:41" x14ac:dyDescent="0.2">
      <c r="A32" s="39"/>
      <c r="B32" s="34"/>
      <c r="C32" s="3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8"/>
      <c r="AJ33" s="38"/>
      <c r="AK33" s="38"/>
      <c r="AL33" s="38"/>
      <c r="AM33" s="38"/>
      <c r="AN33" s="38"/>
      <c r="AO33" s="38"/>
    </row>
    <row r="34" spans="1:4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38"/>
      <c r="AJ34" s="38"/>
      <c r="AK34" s="38"/>
      <c r="AL34" s="38"/>
      <c r="AM34" s="38"/>
      <c r="AN34" s="38"/>
      <c r="AO34" s="38"/>
    </row>
    <row r="35" spans="1:4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38"/>
      <c r="AJ35" s="38"/>
      <c r="AK35" s="38"/>
      <c r="AL35" s="38"/>
      <c r="AM35" s="38"/>
      <c r="AN35" s="38"/>
      <c r="AO35" s="38"/>
    </row>
    <row r="36" spans="1:41" x14ac:dyDescent="0.2">
      <c r="A36" s="47" t="s">
        <v>19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0"/>
      <c r="AI36" s="38"/>
      <c r="AJ36" s="38"/>
      <c r="AK36" s="38"/>
      <c r="AL36" s="38"/>
      <c r="AM36" s="38"/>
      <c r="AN36" s="38"/>
      <c r="AO36" s="38"/>
    </row>
    <row r="37" spans="1:41" x14ac:dyDescent="0.2">
      <c r="A37" s="29" t="s">
        <v>15</v>
      </c>
      <c r="B37" s="26"/>
      <c r="C37" s="27">
        <v>1</v>
      </c>
      <c r="D37" s="27">
        <v>2</v>
      </c>
      <c r="E37" s="27">
        <v>3</v>
      </c>
      <c r="F37" s="27">
        <v>4</v>
      </c>
      <c r="G37" s="27">
        <v>5</v>
      </c>
      <c r="H37" s="27">
        <v>6</v>
      </c>
      <c r="I37" s="27">
        <v>7</v>
      </c>
      <c r="J37" s="27">
        <v>8</v>
      </c>
      <c r="K37" s="27">
        <v>9</v>
      </c>
      <c r="L37" s="27">
        <v>10</v>
      </c>
      <c r="M37" s="27">
        <v>11</v>
      </c>
      <c r="N37" s="27">
        <v>12</v>
      </c>
      <c r="O37" s="27">
        <v>13</v>
      </c>
      <c r="P37" s="27">
        <v>14</v>
      </c>
      <c r="Q37" s="27">
        <v>15</v>
      </c>
      <c r="R37" s="27">
        <v>16</v>
      </c>
      <c r="S37" s="27">
        <v>17</v>
      </c>
      <c r="T37" s="27">
        <v>18</v>
      </c>
      <c r="U37" s="27">
        <v>19</v>
      </c>
      <c r="V37" s="27">
        <v>20</v>
      </c>
      <c r="W37" s="27">
        <v>21</v>
      </c>
      <c r="X37" s="27">
        <v>22</v>
      </c>
      <c r="Y37" s="27">
        <v>23</v>
      </c>
      <c r="Z37" s="27">
        <v>24</v>
      </c>
      <c r="AA37" s="27">
        <v>25</v>
      </c>
      <c r="AB37" s="27">
        <v>26</v>
      </c>
      <c r="AC37" s="27">
        <v>27</v>
      </c>
      <c r="AD37" s="27">
        <v>28</v>
      </c>
      <c r="AE37" s="27">
        <v>29</v>
      </c>
      <c r="AF37" s="27">
        <v>30</v>
      </c>
      <c r="AG37" s="27">
        <v>31</v>
      </c>
      <c r="AH37" s="33"/>
      <c r="AI37" s="38"/>
      <c r="AJ37" s="38"/>
      <c r="AK37" s="38"/>
      <c r="AL37" s="38"/>
      <c r="AM37" s="38"/>
      <c r="AN37" s="38"/>
      <c r="AO37" s="38"/>
    </row>
    <row r="38" spans="1:41" ht="16" thickBot="1" x14ac:dyDescent="0.25">
      <c r="A38" s="30" t="s">
        <v>1</v>
      </c>
      <c r="B38" s="11"/>
      <c r="C38" s="12" t="s">
        <v>12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36">
        <f>COUNTIF(C38:AG38,"Y")</f>
        <v>1</v>
      </c>
      <c r="AI38" s="38"/>
      <c r="AJ38" s="38"/>
      <c r="AK38" s="38"/>
      <c r="AL38" s="38"/>
      <c r="AM38" s="38"/>
      <c r="AN38" s="38"/>
      <c r="AO38" s="38"/>
    </row>
    <row r="39" spans="1:41" ht="16" x14ac:dyDescent="0.2">
      <c r="A39" s="13" t="s">
        <v>2</v>
      </c>
      <c r="B39" s="14"/>
      <c r="C39" s="65" t="s">
        <v>12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16">
        <f>COUNTIF(C39:AG39,"Y")</f>
        <v>1</v>
      </c>
      <c r="AI39" s="38"/>
      <c r="AJ39" s="38"/>
      <c r="AK39" s="38"/>
      <c r="AL39" s="38"/>
      <c r="AM39" s="38"/>
      <c r="AN39" s="38"/>
      <c r="AO39" s="38"/>
    </row>
    <row r="40" spans="1:41" x14ac:dyDescent="0.2">
      <c r="A40" s="17" t="s">
        <v>23</v>
      </c>
      <c r="B40" s="2"/>
      <c r="C40" s="64" t="s">
        <v>13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18">
        <f>COUNTIF(C40:AG40,"y")*2</f>
        <v>0</v>
      </c>
      <c r="AI40" s="38"/>
      <c r="AJ40" s="38"/>
      <c r="AK40" s="38"/>
      <c r="AL40" s="38"/>
      <c r="AM40" s="38"/>
      <c r="AN40" s="38"/>
      <c r="AO40" s="38"/>
    </row>
    <row r="41" spans="1:41" x14ac:dyDescent="0.2">
      <c r="A41" s="17" t="s">
        <v>4</v>
      </c>
      <c r="B41" s="2"/>
      <c r="C41" s="63" t="s">
        <v>13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18">
        <f>COUNTIF(C41:AG41,"Y")</f>
        <v>0</v>
      </c>
      <c r="AI41" s="38"/>
      <c r="AJ41" s="38"/>
      <c r="AK41" s="38"/>
      <c r="AL41" s="38"/>
      <c r="AM41" s="38"/>
      <c r="AN41" s="38"/>
      <c r="AO41" s="38"/>
    </row>
    <row r="42" spans="1:41" x14ac:dyDescent="0.2">
      <c r="A42" s="17" t="s">
        <v>3</v>
      </c>
      <c r="B42" s="2"/>
      <c r="C42" s="64" t="s">
        <v>12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18">
        <f>COUNTIF(C42:AG42,"y")</f>
        <v>1</v>
      </c>
      <c r="AI42" s="38"/>
      <c r="AJ42" s="38"/>
      <c r="AK42" s="38"/>
      <c r="AL42" s="38"/>
      <c r="AM42" s="38"/>
      <c r="AN42" s="38"/>
      <c r="AO42" s="38"/>
    </row>
    <row r="43" spans="1:41" x14ac:dyDescent="0.2">
      <c r="A43" s="17" t="s">
        <v>20</v>
      </c>
      <c r="B43" s="2"/>
      <c r="C43" s="63" t="s">
        <v>12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18">
        <f>COUNTIF(C43:AG43,"y")</f>
        <v>1</v>
      </c>
      <c r="AI43" s="38"/>
      <c r="AJ43" s="38"/>
      <c r="AK43" s="38"/>
      <c r="AL43" s="38"/>
      <c r="AM43" s="38"/>
      <c r="AN43" s="38"/>
      <c r="AO43" s="38"/>
    </row>
    <row r="44" spans="1:41" x14ac:dyDescent="0.2">
      <c r="A44" s="17" t="s">
        <v>10</v>
      </c>
      <c r="B44" s="2"/>
      <c r="C44" s="64" t="s">
        <v>12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18">
        <f>COUNTIF(C44:AG44,"y")</f>
        <v>1</v>
      </c>
      <c r="AI44" s="38"/>
      <c r="AJ44" s="38"/>
      <c r="AK44" s="38"/>
      <c r="AL44" s="38"/>
      <c r="AM44" s="38"/>
      <c r="AN44" s="38"/>
      <c r="AO44" s="38"/>
    </row>
    <row r="45" spans="1:41" x14ac:dyDescent="0.2">
      <c r="A45" s="17" t="s">
        <v>9</v>
      </c>
      <c r="B45" s="2"/>
      <c r="C45" s="63" t="s">
        <v>13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18">
        <f>COUNTIF(C45:AG45,"y")</f>
        <v>0</v>
      </c>
      <c r="AI45" s="38"/>
      <c r="AJ45" s="38"/>
      <c r="AK45" s="38"/>
      <c r="AL45" s="38"/>
      <c r="AM45" s="38"/>
      <c r="AN45" s="38"/>
      <c r="AO45" s="38"/>
    </row>
    <row r="46" spans="1:41" ht="16" thickBot="1" x14ac:dyDescent="0.25">
      <c r="A46" s="19" t="s">
        <v>21</v>
      </c>
      <c r="B46" s="5"/>
      <c r="C46" s="64" t="s">
        <v>12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20">
        <f>COUNTIF(C46:AG46,"y")</f>
        <v>1</v>
      </c>
      <c r="AI46" s="38"/>
      <c r="AJ46" s="38"/>
      <c r="AK46" s="38"/>
      <c r="AL46" s="38"/>
      <c r="AM46" s="38"/>
      <c r="AN46" s="38"/>
      <c r="AO46" s="38"/>
    </row>
    <row r="47" spans="1:41" ht="16" thickBot="1" x14ac:dyDescent="0.25">
      <c r="A47" s="6" t="s">
        <v>18</v>
      </c>
      <c r="B47" s="7"/>
      <c r="C47" s="10">
        <f>AH47/AH38</f>
        <v>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23">
        <f>SUM(AH39:AH46)</f>
        <v>5</v>
      </c>
      <c r="AI47" s="38"/>
      <c r="AJ47" s="38"/>
      <c r="AK47" s="38"/>
      <c r="AL47" s="38"/>
      <c r="AM47" s="38"/>
      <c r="AN47" s="38"/>
      <c r="AO47" s="38"/>
    </row>
    <row r="48" spans="1:4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38"/>
      <c r="AJ48" s="38"/>
      <c r="AK48" s="38"/>
      <c r="AL48" s="38"/>
      <c r="AM48" s="38"/>
      <c r="AN48" s="38"/>
      <c r="AO48" s="38"/>
    </row>
    <row r="49" spans="1:41" ht="16" thickBo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38"/>
      <c r="AJ49" s="38"/>
      <c r="AK49" s="38"/>
      <c r="AL49" s="38"/>
      <c r="AM49" s="38"/>
      <c r="AN49" s="38"/>
      <c r="AO49" s="38"/>
    </row>
    <row r="50" spans="1:41" x14ac:dyDescent="0.2">
      <c r="A50" s="40" t="s">
        <v>22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5"/>
      <c r="AI50" s="38"/>
      <c r="AJ50" s="38"/>
      <c r="AK50" s="38"/>
      <c r="AL50" s="38"/>
      <c r="AM50" s="38"/>
      <c r="AN50" s="38"/>
      <c r="AO50" s="38"/>
    </row>
    <row r="51" spans="1:41" x14ac:dyDescent="0.2">
      <c r="A51" s="29" t="s">
        <v>15</v>
      </c>
      <c r="B51" s="26"/>
      <c r="C51" s="27">
        <v>1</v>
      </c>
      <c r="D51" s="27">
        <v>2</v>
      </c>
      <c r="E51" s="27">
        <v>3</v>
      </c>
      <c r="F51" s="27">
        <v>4</v>
      </c>
      <c r="G51" s="27">
        <v>5</v>
      </c>
      <c r="H51" s="27">
        <v>6</v>
      </c>
      <c r="I51" s="27">
        <v>7</v>
      </c>
      <c r="J51" s="27">
        <v>8</v>
      </c>
      <c r="K51" s="27">
        <v>9</v>
      </c>
      <c r="L51" s="27">
        <v>10</v>
      </c>
      <c r="M51" s="27">
        <v>11</v>
      </c>
      <c r="N51" s="27">
        <v>12</v>
      </c>
      <c r="O51" s="27">
        <v>13</v>
      </c>
      <c r="P51" s="27">
        <v>14</v>
      </c>
      <c r="Q51" s="27">
        <v>15</v>
      </c>
      <c r="R51" s="27">
        <v>16</v>
      </c>
      <c r="S51" s="27">
        <v>17</v>
      </c>
      <c r="T51" s="27">
        <v>18</v>
      </c>
      <c r="U51" s="27">
        <v>19</v>
      </c>
      <c r="V51" s="27">
        <v>20</v>
      </c>
      <c r="W51" s="27">
        <v>21</v>
      </c>
      <c r="X51" s="27">
        <v>22</v>
      </c>
      <c r="Y51" s="27">
        <v>23</v>
      </c>
      <c r="Z51" s="27">
        <v>24</v>
      </c>
      <c r="AA51" s="27">
        <v>25</v>
      </c>
      <c r="AB51" s="27">
        <v>26</v>
      </c>
      <c r="AC51" s="27">
        <v>27</v>
      </c>
      <c r="AD51" s="27">
        <v>28</v>
      </c>
      <c r="AE51" s="27">
        <v>29</v>
      </c>
      <c r="AF51" s="27">
        <v>30</v>
      </c>
      <c r="AG51" s="27">
        <v>31</v>
      </c>
      <c r="AH51" s="33"/>
      <c r="AI51" s="38"/>
      <c r="AJ51" s="38"/>
      <c r="AK51" s="38"/>
      <c r="AL51" s="38"/>
      <c r="AM51" s="38"/>
      <c r="AN51" s="38"/>
      <c r="AO51" s="38"/>
    </row>
    <row r="52" spans="1:41" ht="16" thickBot="1" x14ac:dyDescent="0.25">
      <c r="A52" s="30" t="s">
        <v>1</v>
      </c>
      <c r="B52" s="11"/>
      <c r="C52" s="12" t="s">
        <v>12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36">
        <f>COUNTIF(C52:AG52,"Y")</f>
        <v>1</v>
      </c>
      <c r="AI52" s="38"/>
      <c r="AJ52" s="38"/>
      <c r="AK52" s="38"/>
      <c r="AL52" s="38"/>
      <c r="AM52" s="38"/>
      <c r="AN52" s="38"/>
      <c r="AO52" s="38"/>
    </row>
    <row r="53" spans="1:41" ht="16" x14ac:dyDescent="0.2">
      <c r="A53" s="13" t="s">
        <v>2</v>
      </c>
      <c r="B53" s="14"/>
      <c r="C53" s="65" t="s">
        <v>12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16">
        <f>COUNTIF(C53:AG53,"Y")</f>
        <v>1</v>
      </c>
      <c r="AI53" s="38"/>
      <c r="AJ53" s="38"/>
      <c r="AK53" s="38"/>
      <c r="AL53" s="38"/>
      <c r="AM53" s="38"/>
      <c r="AN53" s="38"/>
      <c r="AO53" s="38"/>
    </row>
    <row r="54" spans="1:41" x14ac:dyDescent="0.2">
      <c r="A54" s="17" t="s">
        <v>23</v>
      </c>
      <c r="B54" s="2"/>
      <c r="C54" s="64" t="s">
        <v>12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18">
        <f>COUNTIF(C54:AG54,"y")*2</f>
        <v>2</v>
      </c>
      <c r="AI54" s="38"/>
      <c r="AJ54" s="38"/>
      <c r="AK54" s="38"/>
      <c r="AL54" s="38"/>
      <c r="AM54" s="38"/>
      <c r="AN54" s="38"/>
      <c r="AO54" s="38"/>
    </row>
    <row r="55" spans="1:41" x14ac:dyDescent="0.2">
      <c r="A55" s="17" t="s">
        <v>4</v>
      </c>
      <c r="B55" s="2"/>
      <c r="C55" s="63" t="s">
        <v>13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18">
        <f>COUNTIF(C55:AG55,"Y")</f>
        <v>0</v>
      </c>
      <c r="AI55" s="38"/>
      <c r="AJ55" s="38"/>
      <c r="AK55" s="38"/>
      <c r="AL55" s="38"/>
      <c r="AM55" s="38"/>
      <c r="AN55" s="38"/>
      <c r="AO55" s="38"/>
    </row>
    <row r="56" spans="1:41" x14ac:dyDescent="0.2">
      <c r="A56" s="17" t="s">
        <v>3</v>
      </c>
      <c r="B56" s="2"/>
      <c r="C56" s="64" t="s">
        <v>12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18">
        <f>COUNTIF(C56:AG56,"y")</f>
        <v>1</v>
      </c>
      <c r="AI56" s="38"/>
      <c r="AJ56" s="38"/>
      <c r="AK56" s="38"/>
      <c r="AL56" s="38"/>
      <c r="AM56" s="38"/>
      <c r="AN56" s="38"/>
      <c r="AO56" s="38"/>
    </row>
    <row r="57" spans="1:41" x14ac:dyDescent="0.2">
      <c r="A57" s="17" t="s">
        <v>8</v>
      </c>
      <c r="B57" s="2"/>
      <c r="C57" s="54" t="s">
        <v>12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18">
        <f>COUNTIF(C57:AG57,"y")*2</f>
        <v>2</v>
      </c>
      <c r="AI57" s="38"/>
      <c r="AJ57" s="38"/>
      <c r="AK57" s="38"/>
      <c r="AL57" s="38"/>
      <c r="AM57" s="38"/>
      <c r="AN57" s="38"/>
      <c r="AO57" s="38"/>
    </row>
    <row r="58" spans="1:41" x14ac:dyDescent="0.2">
      <c r="A58" s="17" t="s">
        <v>20</v>
      </c>
      <c r="B58" s="2"/>
      <c r="C58" s="55" t="s">
        <v>12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18">
        <f>COUNTIF(C58:AG58,"y")</f>
        <v>1</v>
      </c>
      <c r="AI58" s="38"/>
      <c r="AJ58" s="38"/>
      <c r="AK58" s="38"/>
      <c r="AL58" s="38"/>
      <c r="AM58" s="38"/>
      <c r="AN58" s="38"/>
      <c r="AO58" s="38"/>
    </row>
    <row r="59" spans="1:41" x14ac:dyDescent="0.2">
      <c r="A59" s="17" t="s">
        <v>10</v>
      </c>
      <c r="B59" s="2"/>
      <c r="C59" s="54" t="s">
        <v>12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18">
        <f>COUNTIF(C59:AG59,"y")</f>
        <v>1</v>
      </c>
      <c r="AI59" s="38"/>
      <c r="AJ59" s="38"/>
      <c r="AK59" s="38"/>
      <c r="AL59" s="38"/>
      <c r="AM59" s="38"/>
      <c r="AN59" s="38"/>
      <c r="AO59" s="38"/>
    </row>
    <row r="60" spans="1:41" x14ac:dyDescent="0.2">
      <c r="A60" s="17" t="s">
        <v>9</v>
      </c>
      <c r="B60" s="2"/>
      <c r="C60" s="55" t="s">
        <v>13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18">
        <f>COUNTIF(C60:AG60,"y")</f>
        <v>0</v>
      </c>
      <c r="AI60" s="38"/>
      <c r="AJ60" s="38"/>
      <c r="AK60" s="38"/>
      <c r="AL60" s="38"/>
      <c r="AM60" s="38"/>
      <c r="AN60" s="38"/>
      <c r="AO60" s="38"/>
    </row>
    <row r="61" spans="1:41" x14ac:dyDescent="0.2">
      <c r="A61" s="17" t="s">
        <v>21</v>
      </c>
      <c r="B61" s="2"/>
      <c r="C61" s="63" t="s">
        <v>12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8">
        <f>COUNTIF(C61:AG61,"y")</f>
        <v>1</v>
      </c>
      <c r="AI61" s="38"/>
      <c r="AJ61" s="38"/>
      <c r="AK61" s="38"/>
      <c r="AL61" s="38"/>
      <c r="AM61" s="38"/>
      <c r="AN61" s="38"/>
      <c r="AO61" s="38"/>
    </row>
    <row r="62" spans="1:41" ht="16" thickBot="1" x14ac:dyDescent="0.25">
      <c r="A62" s="19" t="s">
        <v>24</v>
      </c>
      <c r="B62" s="5"/>
      <c r="C62" s="64" t="s">
        <v>12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20">
        <f>COUNTIF(C62:AG62,"y")*2</f>
        <v>2</v>
      </c>
      <c r="AI62" s="38"/>
      <c r="AJ62" s="38"/>
      <c r="AK62" s="38"/>
      <c r="AL62" s="38"/>
      <c r="AM62" s="38"/>
      <c r="AN62" s="38"/>
      <c r="AO62" s="38"/>
    </row>
    <row r="63" spans="1:41" ht="16" thickBot="1" x14ac:dyDescent="0.25">
      <c r="A63" s="6" t="s">
        <v>18</v>
      </c>
      <c r="B63" s="7"/>
      <c r="C63" s="10">
        <f>AH63/AH52</f>
        <v>11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3">
        <f>SUM(AH53:AH62)</f>
        <v>11</v>
      </c>
      <c r="AI63" s="38"/>
      <c r="AJ63" s="38"/>
      <c r="AK63" s="38"/>
      <c r="AL63" s="38"/>
      <c r="AM63" s="38"/>
      <c r="AN63" s="38"/>
      <c r="AO63" s="38"/>
    </row>
    <row r="64" spans="1:4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38"/>
      <c r="AJ64" s="38"/>
      <c r="AK64" s="38"/>
      <c r="AL64" s="38"/>
      <c r="AM64" s="38"/>
      <c r="AN64" s="38"/>
      <c r="AO64" s="38"/>
    </row>
    <row r="65" spans="1:41" ht="16" thickBot="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38"/>
      <c r="AJ65" s="38"/>
      <c r="AK65" s="38"/>
      <c r="AL65" s="38"/>
      <c r="AM65" s="38"/>
      <c r="AN65" s="38"/>
      <c r="AO65" s="38"/>
    </row>
    <row r="66" spans="1:41" x14ac:dyDescent="0.2">
      <c r="A66" s="41" t="s">
        <v>25</v>
      </c>
      <c r="B66" s="28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5"/>
      <c r="AI66" s="38"/>
      <c r="AJ66" s="38"/>
      <c r="AK66" s="38"/>
      <c r="AL66" s="38"/>
      <c r="AM66" s="38"/>
      <c r="AN66" s="38"/>
      <c r="AO66" s="38"/>
    </row>
    <row r="67" spans="1:41" x14ac:dyDescent="0.2">
      <c r="A67" s="29" t="s">
        <v>15</v>
      </c>
      <c r="B67" s="26"/>
      <c r="C67" s="27">
        <v>1</v>
      </c>
      <c r="D67" s="27">
        <v>2</v>
      </c>
      <c r="E67" s="27">
        <v>3</v>
      </c>
      <c r="F67" s="27">
        <v>4</v>
      </c>
      <c r="G67" s="27">
        <v>5</v>
      </c>
      <c r="H67" s="27">
        <v>6</v>
      </c>
      <c r="I67" s="27">
        <v>7</v>
      </c>
      <c r="J67" s="27">
        <v>8</v>
      </c>
      <c r="K67" s="27">
        <v>9</v>
      </c>
      <c r="L67" s="27">
        <v>10</v>
      </c>
      <c r="M67" s="27">
        <v>11</v>
      </c>
      <c r="N67" s="27">
        <v>12</v>
      </c>
      <c r="O67" s="27">
        <v>13</v>
      </c>
      <c r="P67" s="27">
        <v>14</v>
      </c>
      <c r="Q67" s="27">
        <v>15</v>
      </c>
      <c r="R67" s="27">
        <v>16</v>
      </c>
      <c r="S67" s="27">
        <v>17</v>
      </c>
      <c r="T67" s="27">
        <v>18</v>
      </c>
      <c r="U67" s="27">
        <v>19</v>
      </c>
      <c r="V67" s="27">
        <v>20</v>
      </c>
      <c r="W67" s="27">
        <v>21</v>
      </c>
      <c r="X67" s="27">
        <v>22</v>
      </c>
      <c r="Y67" s="27">
        <v>23</v>
      </c>
      <c r="Z67" s="27">
        <v>24</v>
      </c>
      <c r="AA67" s="27">
        <v>25</v>
      </c>
      <c r="AB67" s="27">
        <v>26</v>
      </c>
      <c r="AC67" s="27">
        <v>27</v>
      </c>
      <c r="AD67" s="27">
        <v>28</v>
      </c>
      <c r="AE67" s="27">
        <v>29</v>
      </c>
      <c r="AF67" s="27">
        <v>30</v>
      </c>
      <c r="AG67" s="27">
        <v>31</v>
      </c>
      <c r="AH67" s="33"/>
      <c r="AI67" s="38"/>
      <c r="AJ67" s="38"/>
      <c r="AK67" s="38"/>
      <c r="AL67" s="38"/>
      <c r="AM67" s="38"/>
      <c r="AN67" s="38"/>
      <c r="AO67" s="38"/>
    </row>
    <row r="68" spans="1:41" ht="16" thickBot="1" x14ac:dyDescent="0.25">
      <c r="A68" s="30" t="s">
        <v>1</v>
      </c>
      <c r="B68" s="11"/>
      <c r="C68" s="12" t="s">
        <v>12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36">
        <f>COUNTIF(C68:AG68,"Y")</f>
        <v>1</v>
      </c>
      <c r="AI68" s="38"/>
      <c r="AJ68" s="38"/>
      <c r="AK68" s="38"/>
      <c r="AL68" s="38"/>
      <c r="AM68" s="38"/>
      <c r="AN68" s="38"/>
      <c r="AO68" s="38"/>
    </row>
    <row r="69" spans="1:41" x14ac:dyDescent="0.2">
      <c r="A69" s="13" t="s">
        <v>2</v>
      </c>
      <c r="B69" s="14"/>
      <c r="C69" s="52" t="s">
        <v>13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16">
        <f>COUNTIF(C69:AG69,"Y")</f>
        <v>0</v>
      </c>
      <c r="AI69" s="38"/>
      <c r="AJ69" s="38"/>
      <c r="AK69" s="38"/>
      <c r="AL69" s="38"/>
      <c r="AM69" s="38"/>
      <c r="AN69" s="38"/>
      <c r="AO69" s="38"/>
    </row>
    <row r="70" spans="1:41" x14ac:dyDescent="0.2">
      <c r="A70" s="17" t="s">
        <v>23</v>
      </c>
      <c r="B70" s="2"/>
      <c r="C70" s="53" t="s">
        <v>12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18">
        <f>COUNTIF(C70:AG70,"y")*2</f>
        <v>2</v>
      </c>
      <c r="AI70" s="38"/>
      <c r="AJ70" s="38"/>
      <c r="AK70" s="38"/>
      <c r="AL70" s="38"/>
      <c r="AM70" s="38"/>
      <c r="AN70" s="38"/>
      <c r="AO70" s="38"/>
    </row>
    <row r="71" spans="1:41" x14ac:dyDescent="0.2">
      <c r="A71" s="17" t="s">
        <v>4</v>
      </c>
      <c r="B71" s="2"/>
      <c r="C71" s="52" t="s">
        <v>12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18">
        <f>COUNTIF(C71:AG71,"Y")</f>
        <v>1</v>
      </c>
      <c r="AI71" s="38"/>
      <c r="AJ71" s="38"/>
      <c r="AK71" s="38"/>
      <c r="AL71" s="38"/>
      <c r="AM71" s="38"/>
      <c r="AN71" s="38"/>
      <c r="AO71" s="38"/>
    </row>
    <row r="72" spans="1:41" x14ac:dyDescent="0.2">
      <c r="A72" s="17" t="s">
        <v>3</v>
      </c>
      <c r="B72" s="2"/>
      <c r="C72" s="53" t="s">
        <v>12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18">
        <f>COUNTIF(C72:AG72,"y")</f>
        <v>1</v>
      </c>
      <c r="AI72" s="38"/>
      <c r="AJ72" s="38"/>
      <c r="AK72" s="38"/>
      <c r="AL72" s="38"/>
      <c r="AM72" s="38"/>
      <c r="AN72" s="38"/>
      <c r="AO72" s="38"/>
    </row>
    <row r="73" spans="1:41" x14ac:dyDescent="0.2">
      <c r="A73" s="17" t="s">
        <v>8</v>
      </c>
      <c r="B73" s="2"/>
      <c r="C73" s="54" t="s">
        <v>13</v>
      </c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18">
        <f>COUNTIF(C73:AG73,"y")*2</f>
        <v>0</v>
      </c>
      <c r="AI73" s="38"/>
      <c r="AJ73" s="38"/>
      <c r="AK73" s="38"/>
      <c r="AL73" s="38"/>
      <c r="AM73" s="38"/>
      <c r="AN73" s="38"/>
      <c r="AO73" s="38"/>
    </row>
    <row r="74" spans="1:41" x14ac:dyDescent="0.2">
      <c r="A74" s="17" t="s">
        <v>20</v>
      </c>
      <c r="B74" s="2"/>
      <c r="C74" s="55" t="s">
        <v>12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18">
        <f>COUNTIF(C74:AG74,"y")</f>
        <v>1</v>
      </c>
      <c r="AI74" s="38"/>
      <c r="AJ74" s="38"/>
      <c r="AK74" s="38"/>
      <c r="AL74" s="38"/>
      <c r="AM74" s="38"/>
      <c r="AN74" s="38"/>
      <c r="AO74" s="38"/>
    </row>
    <row r="75" spans="1:41" x14ac:dyDescent="0.2">
      <c r="A75" s="17" t="s">
        <v>10</v>
      </c>
      <c r="B75" s="2"/>
      <c r="C75" s="54" t="s">
        <v>12</v>
      </c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18">
        <f>COUNTIF(C75:AG75,"y")</f>
        <v>1</v>
      </c>
      <c r="AI75" s="38"/>
      <c r="AJ75" s="38"/>
      <c r="AK75" s="38"/>
      <c r="AL75" s="38"/>
      <c r="AM75" s="38"/>
      <c r="AN75" s="38"/>
      <c r="AO75" s="38"/>
    </row>
    <row r="76" spans="1:41" x14ac:dyDescent="0.2">
      <c r="A76" s="17" t="s">
        <v>9</v>
      </c>
      <c r="B76" s="2"/>
      <c r="C76" s="55" t="s">
        <v>12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>
        <f>COUNTIF(C76:AG76,"y")</f>
        <v>1</v>
      </c>
      <c r="AI76" s="38"/>
      <c r="AJ76" s="38"/>
      <c r="AK76" s="38"/>
      <c r="AL76" s="38"/>
      <c r="AM76" s="38"/>
      <c r="AN76" s="38"/>
      <c r="AO76" s="38"/>
    </row>
    <row r="77" spans="1:41" x14ac:dyDescent="0.2">
      <c r="A77" s="17" t="s">
        <v>21</v>
      </c>
      <c r="B77" s="2"/>
      <c r="C77" s="52" t="s">
        <v>13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18">
        <f>COUNTIF(C77:AG77,"y")</f>
        <v>0</v>
      </c>
      <c r="AI77" s="38"/>
      <c r="AJ77" s="38"/>
      <c r="AK77" s="38"/>
      <c r="AL77" s="38"/>
      <c r="AM77" s="38"/>
      <c r="AN77" s="38"/>
      <c r="AO77" s="38"/>
    </row>
    <row r="78" spans="1:41" ht="16" thickBot="1" x14ac:dyDescent="0.25">
      <c r="A78" s="19" t="s">
        <v>24</v>
      </c>
      <c r="B78" s="5"/>
      <c r="C78" s="53" t="s">
        <v>13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20">
        <f>COUNTIF(C78:AG78,"y")*2</f>
        <v>0</v>
      </c>
      <c r="AI78" s="38"/>
      <c r="AJ78" s="38"/>
      <c r="AK78" s="38"/>
      <c r="AL78" s="38"/>
      <c r="AM78" s="38"/>
      <c r="AN78" s="38"/>
      <c r="AO78" s="38"/>
    </row>
    <row r="79" spans="1:41" ht="16" thickBot="1" x14ac:dyDescent="0.25">
      <c r="A79" s="6" t="s">
        <v>18</v>
      </c>
      <c r="B79" s="7"/>
      <c r="C79" s="10">
        <f>AH79/AH68</f>
        <v>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23">
        <f>SUM(AH69:AH78)</f>
        <v>7</v>
      </c>
      <c r="AI79" s="38"/>
      <c r="AJ79" s="38"/>
      <c r="AK79" s="38"/>
      <c r="AL79" s="38"/>
      <c r="AM79" s="38"/>
      <c r="AN79" s="38"/>
      <c r="AO79" s="38"/>
    </row>
    <row r="80" spans="1:4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38"/>
      <c r="AJ80" s="38"/>
      <c r="AK80" s="38"/>
      <c r="AL80" s="38"/>
      <c r="AM80" s="38"/>
      <c r="AN80" s="38"/>
      <c r="AO80" s="38"/>
    </row>
    <row r="81" spans="1:41" ht="16" thickBo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38"/>
      <c r="AJ81" s="38"/>
      <c r="AK81" s="38"/>
      <c r="AL81" s="38"/>
      <c r="AM81" s="38"/>
      <c r="AN81" s="38"/>
      <c r="AO81" s="38"/>
    </row>
    <row r="82" spans="1:41" x14ac:dyDescent="0.2">
      <c r="A82" s="42" t="s">
        <v>26</v>
      </c>
      <c r="B82" s="28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5"/>
      <c r="AI82" s="38"/>
      <c r="AJ82" s="38"/>
      <c r="AK82" s="38"/>
      <c r="AL82" s="38"/>
      <c r="AM82" s="38"/>
      <c r="AN82" s="38"/>
      <c r="AO82" s="38"/>
    </row>
    <row r="83" spans="1:41" x14ac:dyDescent="0.2">
      <c r="A83" s="29" t="s">
        <v>15</v>
      </c>
      <c r="B83" s="26"/>
      <c r="C83" s="27">
        <v>1</v>
      </c>
      <c r="D83" s="27">
        <v>2</v>
      </c>
      <c r="E83" s="27">
        <v>3</v>
      </c>
      <c r="F83" s="27">
        <v>4</v>
      </c>
      <c r="G83" s="27">
        <v>5</v>
      </c>
      <c r="H83" s="27">
        <v>6</v>
      </c>
      <c r="I83" s="27">
        <v>7</v>
      </c>
      <c r="J83" s="27">
        <v>8</v>
      </c>
      <c r="K83" s="27">
        <v>9</v>
      </c>
      <c r="L83" s="27">
        <v>10</v>
      </c>
      <c r="M83" s="27">
        <v>11</v>
      </c>
      <c r="N83" s="27">
        <v>12</v>
      </c>
      <c r="O83" s="27">
        <v>13</v>
      </c>
      <c r="P83" s="27">
        <v>14</v>
      </c>
      <c r="Q83" s="27">
        <v>15</v>
      </c>
      <c r="R83" s="27">
        <v>16</v>
      </c>
      <c r="S83" s="27">
        <v>17</v>
      </c>
      <c r="T83" s="27">
        <v>18</v>
      </c>
      <c r="U83" s="27">
        <v>19</v>
      </c>
      <c r="V83" s="27">
        <v>20</v>
      </c>
      <c r="W83" s="27">
        <v>21</v>
      </c>
      <c r="X83" s="27">
        <v>22</v>
      </c>
      <c r="Y83" s="27">
        <v>23</v>
      </c>
      <c r="Z83" s="27">
        <v>24</v>
      </c>
      <c r="AA83" s="27">
        <v>25</v>
      </c>
      <c r="AB83" s="27">
        <v>26</v>
      </c>
      <c r="AC83" s="27">
        <v>27</v>
      </c>
      <c r="AD83" s="27">
        <v>28</v>
      </c>
      <c r="AE83" s="27">
        <v>29</v>
      </c>
      <c r="AF83" s="27">
        <v>30</v>
      </c>
      <c r="AG83" s="27">
        <v>31</v>
      </c>
      <c r="AH83" s="33"/>
      <c r="AI83" s="38"/>
      <c r="AJ83" s="38"/>
      <c r="AK83" s="38"/>
      <c r="AL83" s="38"/>
      <c r="AM83" s="38"/>
      <c r="AN83" s="38"/>
      <c r="AO83" s="38"/>
    </row>
    <row r="84" spans="1:41" ht="16" thickBot="1" x14ac:dyDescent="0.25">
      <c r="A84" s="30" t="s">
        <v>1</v>
      </c>
      <c r="B84" s="11"/>
      <c r="C84" s="12" t="s">
        <v>12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36">
        <f>COUNTIF(C84:AG84,"Y")</f>
        <v>1</v>
      </c>
      <c r="AI84" s="38"/>
      <c r="AJ84" s="38"/>
      <c r="AK84" s="38"/>
      <c r="AL84" s="38"/>
      <c r="AM84" s="38"/>
      <c r="AN84" s="38"/>
      <c r="AO84" s="38"/>
    </row>
    <row r="85" spans="1:41" x14ac:dyDescent="0.2">
      <c r="A85" s="13" t="s">
        <v>2</v>
      </c>
      <c r="B85" s="14"/>
      <c r="C85" s="63" t="s">
        <v>13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16">
        <f>COUNTIF(C85:AG85,"Y")</f>
        <v>0</v>
      </c>
      <c r="AI85" s="38"/>
      <c r="AJ85" s="38"/>
      <c r="AK85" s="38"/>
      <c r="AL85" s="38"/>
      <c r="AM85" s="38"/>
      <c r="AN85" s="38"/>
      <c r="AO85" s="38"/>
    </row>
    <row r="86" spans="1:41" x14ac:dyDescent="0.2">
      <c r="A86" s="17" t="s">
        <v>23</v>
      </c>
      <c r="B86" s="2"/>
      <c r="C86" s="64" t="s">
        <v>12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18">
        <f>COUNTIF(C86:AG86,"y")*2</f>
        <v>2</v>
      </c>
      <c r="AI86" s="38"/>
      <c r="AJ86" s="38"/>
      <c r="AK86" s="38"/>
      <c r="AL86" s="38"/>
      <c r="AM86" s="38"/>
      <c r="AN86" s="38"/>
      <c r="AO86" s="38"/>
    </row>
    <row r="87" spans="1:41" x14ac:dyDescent="0.2">
      <c r="A87" s="17" t="s">
        <v>4</v>
      </c>
      <c r="B87" s="2"/>
      <c r="C87" s="63" t="s">
        <v>12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18">
        <f>COUNTIF(C87:AG87,"Y")</f>
        <v>1</v>
      </c>
      <c r="AI87" s="38"/>
      <c r="AJ87" s="38"/>
      <c r="AK87" s="38"/>
      <c r="AL87" s="38"/>
      <c r="AM87" s="38"/>
      <c r="AN87" s="38"/>
      <c r="AO87" s="38"/>
    </row>
    <row r="88" spans="1:41" x14ac:dyDescent="0.2">
      <c r="A88" s="17" t="s">
        <v>3</v>
      </c>
      <c r="B88" s="2"/>
      <c r="C88" s="64" t="s">
        <v>12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18">
        <f>COUNTIF(C88:AG88,"y")</f>
        <v>1</v>
      </c>
      <c r="AI88" s="38"/>
      <c r="AJ88" s="38"/>
      <c r="AK88" s="38"/>
      <c r="AL88" s="38"/>
      <c r="AM88" s="38"/>
      <c r="AN88" s="38"/>
      <c r="AO88" s="38"/>
    </row>
    <row r="89" spans="1:41" x14ac:dyDescent="0.2">
      <c r="A89" s="17" t="s">
        <v>8</v>
      </c>
      <c r="B89" s="2"/>
      <c r="C89" s="54" t="s">
        <v>13</v>
      </c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18">
        <f>COUNTIF(C89:AG89,"y")*2</f>
        <v>0</v>
      </c>
      <c r="AI89" s="38"/>
      <c r="AJ89" s="38"/>
      <c r="AK89" s="38"/>
      <c r="AL89" s="38"/>
      <c r="AM89" s="38"/>
      <c r="AN89" s="38"/>
      <c r="AO89" s="38"/>
    </row>
    <row r="90" spans="1:41" x14ac:dyDescent="0.2">
      <c r="A90" s="17" t="s">
        <v>20</v>
      </c>
      <c r="B90" s="2"/>
      <c r="C90" s="55" t="s">
        <v>13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18">
        <f>COUNTIF(C90:AG90,"y")</f>
        <v>0</v>
      </c>
      <c r="AI90" s="38"/>
      <c r="AJ90" s="38"/>
      <c r="AK90" s="38"/>
      <c r="AL90" s="38"/>
      <c r="AM90" s="38"/>
      <c r="AN90" s="38"/>
      <c r="AO90" s="38"/>
    </row>
    <row r="91" spans="1:41" x14ac:dyDescent="0.2">
      <c r="A91" s="17" t="s">
        <v>10</v>
      </c>
      <c r="B91" s="2"/>
      <c r="C91" s="54" t="s">
        <v>13</v>
      </c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18">
        <f>COUNTIF(C91:AG91,"y")</f>
        <v>0</v>
      </c>
      <c r="AI91" s="38"/>
      <c r="AJ91" s="38"/>
      <c r="AK91" s="38"/>
      <c r="AL91" s="38"/>
      <c r="AM91" s="38"/>
      <c r="AN91" s="38"/>
      <c r="AO91" s="38"/>
    </row>
    <row r="92" spans="1:41" x14ac:dyDescent="0.2">
      <c r="A92" s="17" t="s">
        <v>9</v>
      </c>
      <c r="B92" s="2"/>
      <c r="C92" s="55" t="s">
        <v>12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18">
        <f>COUNTIF(C92:AG92,"y")</f>
        <v>1</v>
      </c>
      <c r="AI92" s="38"/>
      <c r="AJ92" s="38"/>
      <c r="AK92" s="38"/>
      <c r="AL92" s="38"/>
      <c r="AM92" s="38"/>
      <c r="AN92" s="38"/>
      <c r="AO92" s="38"/>
    </row>
    <row r="93" spans="1:41" x14ac:dyDescent="0.2">
      <c r="A93" s="17" t="s">
        <v>21</v>
      </c>
      <c r="B93" s="2"/>
      <c r="C93" s="63" t="s">
        <v>12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18">
        <f>COUNTIF(C93:AG93,"y")</f>
        <v>1</v>
      </c>
      <c r="AI93" s="38"/>
      <c r="AJ93" s="38"/>
      <c r="AK93" s="38"/>
      <c r="AL93" s="38"/>
      <c r="AM93" s="38"/>
      <c r="AN93" s="38"/>
      <c r="AO93" s="38"/>
    </row>
    <row r="94" spans="1:41" ht="16" thickBot="1" x14ac:dyDescent="0.25">
      <c r="A94" s="19" t="s">
        <v>24</v>
      </c>
      <c r="B94" s="5"/>
      <c r="C94" s="64" t="s">
        <v>12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20">
        <f>COUNTIF(C94:AG94,"y")*2</f>
        <v>2</v>
      </c>
      <c r="AI94" s="38"/>
      <c r="AJ94" s="38"/>
      <c r="AK94" s="38"/>
      <c r="AL94" s="38"/>
      <c r="AM94" s="38"/>
      <c r="AN94" s="38"/>
      <c r="AO94" s="38"/>
    </row>
    <row r="95" spans="1:41" ht="16" thickBot="1" x14ac:dyDescent="0.25">
      <c r="A95" s="6" t="s">
        <v>18</v>
      </c>
      <c r="B95" s="7"/>
      <c r="C95" s="10">
        <f>AH95/AH84</f>
        <v>8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23">
        <f>SUM(AH85:AH94)</f>
        <v>8</v>
      </c>
      <c r="AI95" s="38"/>
      <c r="AJ95" s="38"/>
      <c r="AK95" s="38"/>
      <c r="AL95" s="38"/>
      <c r="AM95" s="38"/>
      <c r="AN95" s="38"/>
      <c r="AO95" s="38"/>
    </row>
    <row r="96" spans="1:4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38"/>
      <c r="AJ96" s="38"/>
      <c r="AK96" s="38"/>
      <c r="AL96" s="38"/>
      <c r="AM96" s="38"/>
      <c r="AN96" s="38"/>
      <c r="AO96" s="38"/>
    </row>
    <row r="97" spans="1:41" ht="16" thickBo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38"/>
      <c r="AJ97" s="38"/>
      <c r="AK97" s="38"/>
      <c r="AL97" s="38"/>
      <c r="AM97" s="38"/>
      <c r="AN97" s="38"/>
      <c r="AO97" s="38"/>
    </row>
    <row r="98" spans="1:41" x14ac:dyDescent="0.2">
      <c r="A98" s="43" t="s">
        <v>27</v>
      </c>
      <c r="B98" s="28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5"/>
      <c r="AI98" s="38"/>
      <c r="AJ98" s="38"/>
      <c r="AK98" s="38"/>
      <c r="AL98" s="38"/>
      <c r="AM98" s="38"/>
      <c r="AN98" s="38"/>
      <c r="AO98" s="38"/>
    </row>
    <row r="99" spans="1:41" x14ac:dyDescent="0.2">
      <c r="A99" s="29" t="s">
        <v>15</v>
      </c>
      <c r="B99" s="26"/>
      <c r="C99" s="27">
        <v>1</v>
      </c>
      <c r="D99" s="27">
        <v>2</v>
      </c>
      <c r="E99" s="27">
        <v>3</v>
      </c>
      <c r="F99" s="27">
        <v>4</v>
      </c>
      <c r="G99" s="27">
        <v>5</v>
      </c>
      <c r="H99" s="27">
        <v>6</v>
      </c>
      <c r="I99" s="27">
        <v>7</v>
      </c>
      <c r="J99" s="27">
        <v>8</v>
      </c>
      <c r="K99" s="27">
        <v>9</v>
      </c>
      <c r="L99" s="27">
        <v>10</v>
      </c>
      <c r="M99" s="27">
        <v>11</v>
      </c>
      <c r="N99" s="27">
        <v>12</v>
      </c>
      <c r="O99" s="27">
        <v>13</v>
      </c>
      <c r="P99" s="27">
        <v>14</v>
      </c>
      <c r="Q99" s="27">
        <v>15</v>
      </c>
      <c r="R99" s="27">
        <v>16</v>
      </c>
      <c r="S99" s="27">
        <v>17</v>
      </c>
      <c r="T99" s="27">
        <v>18</v>
      </c>
      <c r="U99" s="27">
        <v>19</v>
      </c>
      <c r="V99" s="27">
        <v>20</v>
      </c>
      <c r="W99" s="27">
        <v>21</v>
      </c>
      <c r="X99" s="27">
        <v>22</v>
      </c>
      <c r="Y99" s="27">
        <v>23</v>
      </c>
      <c r="Z99" s="27">
        <v>24</v>
      </c>
      <c r="AA99" s="27">
        <v>25</v>
      </c>
      <c r="AB99" s="27">
        <v>26</v>
      </c>
      <c r="AC99" s="27">
        <v>27</v>
      </c>
      <c r="AD99" s="27">
        <v>28</v>
      </c>
      <c r="AE99" s="27">
        <v>29</v>
      </c>
      <c r="AF99" s="27">
        <v>30</v>
      </c>
      <c r="AG99" s="27">
        <v>31</v>
      </c>
      <c r="AH99" s="33"/>
      <c r="AI99" s="38"/>
      <c r="AJ99" s="38"/>
      <c r="AK99" s="38"/>
      <c r="AL99" s="38"/>
      <c r="AM99" s="38"/>
      <c r="AN99" s="38"/>
      <c r="AO99" s="38"/>
    </row>
    <row r="100" spans="1:41" ht="16" thickBot="1" x14ac:dyDescent="0.25">
      <c r="A100" s="30" t="s">
        <v>1</v>
      </c>
      <c r="B100" s="11"/>
      <c r="C100" s="12" t="s">
        <v>12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36">
        <f>COUNTIF(C100:AG100,"Y")</f>
        <v>1</v>
      </c>
      <c r="AI100" s="38"/>
      <c r="AJ100" s="38"/>
      <c r="AK100" s="38"/>
      <c r="AL100" s="38"/>
      <c r="AM100" s="38"/>
      <c r="AN100" s="38"/>
      <c r="AO100" s="38"/>
    </row>
    <row r="101" spans="1:41" x14ac:dyDescent="0.2">
      <c r="A101" s="13" t="s">
        <v>2</v>
      </c>
      <c r="B101" s="14"/>
      <c r="C101" s="52" t="s">
        <v>12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16">
        <f>COUNTIF(C101:AG101,"Y")</f>
        <v>1</v>
      </c>
      <c r="AI101" s="38"/>
      <c r="AJ101" s="38"/>
      <c r="AK101" s="38"/>
      <c r="AL101" s="38"/>
      <c r="AM101" s="38"/>
      <c r="AN101" s="38"/>
      <c r="AO101" s="38"/>
    </row>
    <row r="102" spans="1:41" x14ac:dyDescent="0.2">
      <c r="A102" s="17" t="s">
        <v>4</v>
      </c>
      <c r="B102" s="2"/>
      <c r="C102" s="53" t="s">
        <v>12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18">
        <f>COUNTIF(C102:AG102,"y")</f>
        <v>1</v>
      </c>
      <c r="AI102" s="38"/>
      <c r="AJ102" s="38"/>
      <c r="AK102" s="38"/>
      <c r="AL102" s="38"/>
      <c r="AM102" s="38"/>
      <c r="AN102" s="38"/>
      <c r="AO102" s="38"/>
    </row>
    <row r="103" spans="1:41" x14ac:dyDescent="0.2">
      <c r="A103" s="17" t="s">
        <v>35</v>
      </c>
      <c r="B103" s="2"/>
      <c r="C103" s="54" t="s">
        <v>12</v>
      </c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18">
        <f>COUNTIF(C103:AG103,"Y")*2</f>
        <v>2</v>
      </c>
      <c r="AI103" s="38"/>
      <c r="AJ103" s="38"/>
      <c r="AK103" s="38"/>
      <c r="AL103" s="38"/>
      <c r="AM103" s="38"/>
      <c r="AN103" s="38"/>
      <c r="AO103" s="38"/>
    </row>
    <row r="104" spans="1:41" x14ac:dyDescent="0.2">
      <c r="A104" s="17" t="s">
        <v>36</v>
      </c>
      <c r="B104" s="2"/>
      <c r="C104" s="55" t="s">
        <v>13</v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18">
        <f>COUNTIF(C104:AG104,"y")*2</f>
        <v>0</v>
      </c>
      <c r="AI104" s="38"/>
      <c r="AJ104" s="38"/>
      <c r="AK104" s="38"/>
      <c r="AL104" s="38"/>
      <c r="AM104" s="38"/>
      <c r="AN104" s="38"/>
      <c r="AO104" s="38"/>
    </row>
    <row r="105" spans="1:41" x14ac:dyDescent="0.2">
      <c r="A105" s="17" t="s">
        <v>20</v>
      </c>
      <c r="B105" s="2"/>
      <c r="C105" s="54" t="s">
        <v>12</v>
      </c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18">
        <f>COUNTIF(C105:AG105,"y")</f>
        <v>1</v>
      </c>
      <c r="AI105" s="38"/>
      <c r="AJ105" s="38"/>
      <c r="AK105" s="38"/>
      <c r="AL105" s="38"/>
      <c r="AM105" s="38"/>
      <c r="AN105" s="38"/>
      <c r="AO105" s="38"/>
    </row>
    <row r="106" spans="1:41" x14ac:dyDescent="0.2">
      <c r="A106" s="17" t="s">
        <v>10</v>
      </c>
      <c r="B106" s="2"/>
      <c r="C106" s="55" t="s">
        <v>12</v>
      </c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18">
        <f>COUNTIF(C106:AG106,"y")</f>
        <v>1</v>
      </c>
      <c r="AI106" s="38"/>
      <c r="AJ106" s="38"/>
      <c r="AK106" s="38"/>
      <c r="AL106" s="38"/>
      <c r="AM106" s="38"/>
      <c r="AN106" s="38"/>
      <c r="AO106" s="38"/>
    </row>
    <row r="107" spans="1:41" x14ac:dyDescent="0.2">
      <c r="A107" s="17" t="s">
        <v>9</v>
      </c>
      <c r="B107" s="2"/>
      <c r="C107" s="54" t="s">
        <v>12</v>
      </c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18">
        <f>COUNTIF(C107:AG107,"y")</f>
        <v>1</v>
      </c>
      <c r="AI107" s="38"/>
      <c r="AJ107" s="38"/>
      <c r="AK107" s="38"/>
      <c r="AL107" s="38"/>
      <c r="AM107" s="38"/>
      <c r="AN107" s="38"/>
      <c r="AO107" s="38"/>
    </row>
    <row r="108" spans="1:41" x14ac:dyDescent="0.2">
      <c r="A108" s="17" t="s">
        <v>21</v>
      </c>
      <c r="B108" s="2"/>
      <c r="C108" s="53" t="s">
        <v>12</v>
      </c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18">
        <f>COUNTIF(C108:AG108,"y")</f>
        <v>1</v>
      </c>
      <c r="AI108" s="38"/>
      <c r="AJ108" s="38"/>
      <c r="AK108" s="38"/>
      <c r="AL108" s="38"/>
      <c r="AM108" s="38"/>
      <c r="AN108" s="38"/>
      <c r="AO108" s="38"/>
    </row>
    <row r="109" spans="1:41" x14ac:dyDescent="0.2">
      <c r="A109" s="17" t="s">
        <v>24</v>
      </c>
      <c r="B109" s="2"/>
      <c r="C109" s="52" t="s">
        <v>12</v>
      </c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18">
        <f>COUNTIF(C109:AG109,"y")*2</f>
        <v>2</v>
      </c>
      <c r="AI109" s="38"/>
      <c r="AJ109" s="38"/>
      <c r="AK109" s="38"/>
      <c r="AL109" s="38"/>
      <c r="AM109" s="38"/>
      <c r="AN109" s="38"/>
      <c r="AO109" s="38"/>
    </row>
    <row r="110" spans="1:41" ht="16" thickBot="1" x14ac:dyDescent="0.25">
      <c r="A110" s="44" t="s">
        <v>18</v>
      </c>
      <c r="B110" s="31"/>
      <c r="C110" s="10">
        <f>AH110/AH100</f>
        <v>10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45">
        <f>SUM(AH101:AH109)</f>
        <v>10</v>
      </c>
      <c r="AI110" s="38"/>
      <c r="AJ110" s="38"/>
      <c r="AK110" s="38"/>
      <c r="AL110" s="38"/>
      <c r="AM110" s="38"/>
      <c r="AN110" s="38"/>
      <c r="AO110" s="38"/>
    </row>
    <row r="111" spans="1:4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38"/>
      <c r="AJ111" s="38"/>
      <c r="AK111" s="38"/>
      <c r="AL111" s="38"/>
      <c r="AM111" s="38"/>
      <c r="AN111" s="38"/>
      <c r="AO111" s="38"/>
    </row>
    <row r="112" spans="1:41" ht="16" thickBot="1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38"/>
      <c r="AJ112" s="38"/>
      <c r="AK112" s="38"/>
      <c r="AL112" s="38"/>
      <c r="AM112" s="38"/>
      <c r="AN112" s="38"/>
      <c r="AO112" s="38"/>
    </row>
    <row r="113" spans="1:41" x14ac:dyDescent="0.2">
      <c r="A113" s="37" t="s">
        <v>28</v>
      </c>
      <c r="B113" s="28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5"/>
      <c r="AI113" s="38"/>
      <c r="AJ113" s="38"/>
      <c r="AK113" s="38"/>
      <c r="AL113" s="38"/>
      <c r="AM113" s="38"/>
      <c r="AN113" s="38"/>
      <c r="AO113" s="38"/>
    </row>
    <row r="114" spans="1:41" x14ac:dyDescent="0.2">
      <c r="A114" s="29" t="s">
        <v>15</v>
      </c>
      <c r="B114" s="26"/>
      <c r="C114" s="27">
        <v>1</v>
      </c>
      <c r="D114" s="27">
        <v>2</v>
      </c>
      <c r="E114" s="27">
        <v>3</v>
      </c>
      <c r="F114" s="27">
        <v>4</v>
      </c>
      <c r="G114" s="27">
        <v>5</v>
      </c>
      <c r="H114" s="27">
        <v>6</v>
      </c>
      <c r="I114" s="27">
        <v>7</v>
      </c>
      <c r="J114" s="27">
        <v>8</v>
      </c>
      <c r="K114" s="27">
        <v>9</v>
      </c>
      <c r="L114" s="27">
        <v>10</v>
      </c>
      <c r="M114" s="27">
        <v>11</v>
      </c>
      <c r="N114" s="27">
        <v>12</v>
      </c>
      <c r="O114" s="27">
        <v>13</v>
      </c>
      <c r="P114" s="27">
        <v>14</v>
      </c>
      <c r="Q114" s="27">
        <v>15</v>
      </c>
      <c r="R114" s="27">
        <v>16</v>
      </c>
      <c r="S114" s="27">
        <v>17</v>
      </c>
      <c r="T114" s="27">
        <v>18</v>
      </c>
      <c r="U114" s="27">
        <v>19</v>
      </c>
      <c r="V114" s="27">
        <v>20</v>
      </c>
      <c r="W114" s="27">
        <v>21</v>
      </c>
      <c r="X114" s="27">
        <v>22</v>
      </c>
      <c r="Y114" s="27">
        <v>23</v>
      </c>
      <c r="Z114" s="27">
        <v>24</v>
      </c>
      <c r="AA114" s="27">
        <v>25</v>
      </c>
      <c r="AB114" s="27">
        <v>26</v>
      </c>
      <c r="AC114" s="27">
        <v>27</v>
      </c>
      <c r="AD114" s="27">
        <v>28</v>
      </c>
      <c r="AE114" s="27">
        <v>29</v>
      </c>
      <c r="AF114" s="27">
        <v>30</v>
      </c>
      <c r="AG114" s="27">
        <v>31</v>
      </c>
      <c r="AH114" s="33"/>
      <c r="AI114" s="38"/>
      <c r="AJ114" s="38"/>
      <c r="AK114" s="38"/>
      <c r="AL114" s="38"/>
      <c r="AM114" s="38"/>
      <c r="AN114" s="38"/>
      <c r="AO114" s="38"/>
    </row>
    <row r="115" spans="1:41" ht="16" thickBot="1" x14ac:dyDescent="0.25">
      <c r="A115" s="30" t="s">
        <v>1</v>
      </c>
      <c r="B115" s="11"/>
      <c r="C115" s="12" t="s">
        <v>12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36">
        <f>COUNTIF(C115:AG115,"Y")</f>
        <v>1</v>
      </c>
      <c r="AI115" s="38"/>
      <c r="AJ115" s="38"/>
      <c r="AK115" s="38"/>
      <c r="AL115" s="38"/>
      <c r="AM115" s="38"/>
      <c r="AN115" s="38"/>
      <c r="AO115" s="38"/>
    </row>
    <row r="116" spans="1:41" ht="17" x14ac:dyDescent="0.2">
      <c r="A116" s="13" t="s">
        <v>2</v>
      </c>
      <c r="B116" s="14"/>
      <c r="C116" s="58" t="s">
        <v>12</v>
      </c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16">
        <f>COUNTIF(C116:AG116,"Y")</f>
        <v>1</v>
      </c>
      <c r="AI116" s="38"/>
      <c r="AJ116" s="38"/>
      <c r="AK116" s="38"/>
      <c r="AL116" s="38"/>
      <c r="AM116" s="38"/>
      <c r="AN116" s="38"/>
      <c r="AO116" s="38"/>
    </row>
    <row r="117" spans="1:41" x14ac:dyDescent="0.2">
      <c r="A117" s="17" t="s">
        <v>23</v>
      </c>
      <c r="B117" s="2"/>
      <c r="C117" s="53" t="s">
        <v>13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18">
        <f>COUNTIF(C117:AG117,"y")*2</f>
        <v>0</v>
      </c>
      <c r="AI117" s="38"/>
      <c r="AJ117" s="38"/>
      <c r="AK117" s="38"/>
      <c r="AL117" s="38"/>
      <c r="AM117" s="38"/>
      <c r="AN117" s="38"/>
      <c r="AO117" s="38"/>
    </row>
    <row r="118" spans="1:41" x14ac:dyDescent="0.2">
      <c r="A118" s="17" t="s">
        <v>4</v>
      </c>
      <c r="B118" s="2"/>
      <c r="C118" s="52" t="s">
        <v>12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18">
        <f>COUNTIF(C118:AG118,"Y")</f>
        <v>1</v>
      </c>
      <c r="AI118" s="38"/>
      <c r="AJ118" s="38"/>
      <c r="AK118" s="38"/>
      <c r="AL118" s="38"/>
      <c r="AM118" s="38"/>
      <c r="AN118" s="38"/>
      <c r="AO118" s="38"/>
    </row>
    <row r="119" spans="1:41" x14ac:dyDescent="0.2">
      <c r="A119" s="17" t="s">
        <v>3</v>
      </c>
      <c r="B119" s="2"/>
      <c r="C119" s="53" t="s">
        <v>13</v>
      </c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18">
        <f>COUNTIF(C119:AG119,"y")</f>
        <v>0</v>
      </c>
      <c r="AI119" s="38"/>
      <c r="AJ119" s="38"/>
      <c r="AK119" s="38"/>
      <c r="AL119" s="38"/>
      <c r="AM119" s="38"/>
      <c r="AN119" s="38"/>
      <c r="AO119" s="38"/>
    </row>
    <row r="120" spans="1:41" x14ac:dyDescent="0.2">
      <c r="A120" s="17" t="s">
        <v>20</v>
      </c>
      <c r="B120" s="2"/>
      <c r="C120" s="52" t="s">
        <v>12</v>
      </c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18">
        <f>COUNTIF(C120:AG120,"y")</f>
        <v>1</v>
      </c>
      <c r="AI120" s="38"/>
      <c r="AJ120" s="38"/>
      <c r="AK120" s="38"/>
      <c r="AL120" s="38"/>
      <c r="AM120" s="38"/>
      <c r="AN120" s="38"/>
      <c r="AO120" s="38"/>
    </row>
    <row r="121" spans="1:41" x14ac:dyDescent="0.2">
      <c r="A121" s="17" t="s">
        <v>10</v>
      </c>
      <c r="B121" s="2"/>
      <c r="C121" s="53" t="s">
        <v>12</v>
      </c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18">
        <f>COUNTIF(C121:AG121,"y")</f>
        <v>1</v>
      </c>
      <c r="AI121" s="38"/>
      <c r="AJ121" s="38"/>
      <c r="AK121" s="38"/>
      <c r="AL121" s="38"/>
      <c r="AM121" s="38"/>
      <c r="AN121" s="38"/>
      <c r="AO121" s="38"/>
    </row>
    <row r="122" spans="1:41" x14ac:dyDescent="0.2">
      <c r="A122" s="17" t="s">
        <v>9</v>
      </c>
      <c r="B122" s="2"/>
      <c r="C122" s="52" t="s">
        <v>13</v>
      </c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18">
        <f>COUNTIF(C122:AG122,"y")</f>
        <v>0</v>
      </c>
      <c r="AI122" s="38"/>
      <c r="AJ122" s="38"/>
      <c r="AK122" s="38"/>
      <c r="AL122" s="38"/>
      <c r="AM122" s="38"/>
      <c r="AN122" s="38"/>
      <c r="AO122" s="38"/>
    </row>
    <row r="123" spans="1:41" ht="16" thickBot="1" x14ac:dyDescent="0.25">
      <c r="A123" s="19" t="s">
        <v>21</v>
      </c>
      <c r="B123" s="5"/>
      <c r="C123" s="53" t="s">
        <v>13</v>
      </c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20">
        <f>COUNTIF(C123:AG123,"y")</f>
        <v>0</v>
      </c>
      <c r="AI123" s="38"/>
      <c r="AJ123" s="38"/>
      <c r="AK123" s="38"/>
      <c r="AL123" s="38"/>
      <c r="AM123" s="38"/>
      <c r="AN123" s="38"/>
      <c r="AO123" s="38"/>
    </row>
    <row r="124" spans="1:41" ht="16" thickBot="1" x14ac:dyDescent="0.25">
      <c r="A124" s="6" t="s">
        <v>18</v>
      </c>
      <c r="B124" s="7"/>
      <c r="C124" s="10">
        <f>AH124/AH115</f>
        <v>4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23">
        <f>SUM(AH116:AH123)</f>
        <v>4</v>
      </c>
      <c r="AI124" s="38"/>
      <c r="AJ124" s="38"/>
      <c r="AK124" s="38"/>
      <c r="AL124" s="38"/>
      <c r="AM124" s="38"/>
      <c r="AN124" s="38"/>
      <c r="AO124" s="38"/>
    </row>
    <row r="125" spans="1:4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38"/>
      <c r="AJ125" s="38"/>
      <c r="AK125" s="38"/>
      <c r="AL125" s="38"/>
      <c r="AM125" s="38"/>
      <c r="AN125" s="38"/>
      <c r="AO125" s="38"/>
    </row>
    <row r="126" spans="1:41" ht="16" thickBot="1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38"/>
      <c r="AJ126" s="38"/>
      <c r="AK126" s="38"/>
      <c r="AL126" s="38"/>
      <c r="AM126" s="38"/>
      <c r="AN126" s="38"/>
      <c r="AO126" s="38"/>
    </row>
    <row r="127" spans="1:41" x14ac:dyDescent="0.2">
      <c r="A127" s="46" t="s">
        <v>29</v>
      </c>
      <c r="B127" s="28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5"/>
      <c r="AI127" s="38"/>
      <c r="AJ127" s="38"/>
      <c r="AK127" s="38"/>
      <c r="AL127" s="38"/>
      <c r="AM127" s="38"/>
      <c r="AN127" s="38"/>
      <c r="AO127" s="38"/>
    </row>
    <row r="128" spans="1:41" x14ac:dyDescent="0.2">
      <c r="A128" s="29" t="s">
        <v>15</v>
      </c>
      <c r="B128" s="26"/>
      <c r="C128" s="27">
        <v>1</v>
      </c>
      <c r="D128" s="27">
        <v>2</v>
      </c>
      <c r="E128" s="27">
        <v>3</v>
      </c>
      <c r="F128" s="27">
        <v>4</v>
      </c>
      <c r="G128" s="27">
        <v>5</v>
      </c>
      <c r="H128" s="27">
        <v>6</v>
      </c>
      <c r="I128" s="27">
        <v>7</v>
      </c>
      <c r="J128" s="27">
        <v>8</v>
      </c>
      <c r="K128" s="27">
        <v>9</v>
      </c>
      <c r="L128" s="27">
        <v>10</v>
      </c>
      <c r="M128" s="27">
        <v>11</v>
      </c>
      <c r="N128" s="27">
        <v>12</v>
      </c>
      <c r="O128" s="27">
        <v>13</v>
      </c>
      <c r="P128" s="27">
        <v>14</v>
      </c>
      <c r="Q128" s="27">
        <v>15</v>
      </c>
      <c r="R128" s="27">
        <v>16</v>
      </c>
      <c r="S128" s="27">
        <v>17</v>
      </c>
      <c r="T128" s="27">
        <v>18</v>
      </c>
      <c r="U128" s="27">
        <v>19</v>
      </c>
      <c r="V128" s="27">
        <v>20</v>
      </c>
      <c r="W128" s="27">
        <v>21</v>
      </c>
      <c r="X128" s="27">
        <v>22</v>
      </c>
      <c r="Y128" s="27">
        <v>23</v>
      </c>
      <c r="Z128" s="27">
        <v>24</v>
      </c>
      <c r="AA128" s="27">
        <v>25</v>
      </c>
      <c r="AB128" s="27">
        <v>26</v>
      </c>
      <c r="AC128" s="27">
        <v>27</v>
      </c>
      <c r="AD128" s="27">
        <v>28</v>
      </c>
      <c r="AE128" s="27">
        <v>29</v>
      </c>
      <c r="AF128" s="27">
        <v>30</v>
      </c>
      <c r="AG128" s="27">
        <v>31</v>
      </c>
      <c r="AH128" s="33"/>
      <c r="AI128" s="38"/>
      <c r="AJ128" s="38"/>
      <c r="AK128" s="38"/>
      <c r="AL128" s="38"/>
      <c r="AM128" s="38"/>
      <c r="AN128" s="38"/>
      <c r="AO128" s="38"/>
    </row>
    <row r="129" spans="1:41" ht="16" thickBot="1" x14ac:dyDescent="0.25">
      <c r="A129" s="30" t="s">
        <v>1</v>
      </c>
      <c r="B129" s="11"/>
      <c r="C129" s="12" t="s">
        <v>12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36">
        <f>COUNTIF(C129:AG129,"Y")</f>
        <v>1</v>
      </c>
      <c r="AI129" s="38"/>
      <c r="AJ129" s="38"/>
      <c r="AK129" s="38"/>
      <c r="AL129" s="38"/>
      <c r="AM129" s="38"/>
      <c r="AN129" s="38"/>
      <c r="AO129" s="38"/>
    </row>
    <row r="130" spans="1:41" ht="16" thickBot="1" x14ac:dyDescent="0.25">
      <c r="A130" s="13" t="s">
        <v>2</v>
      </c>
      <c r="B130" s="14"/>
      <c r="C130" s="15" t="s">
        <v>13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6">
        <f>COUNTIF(C130:AG130,"Y")</f>
        <v>0</v>
      </c>
      <c r="AI130" s="38"/>
      <c r="AJ130" s="38"/>
      <c r="AK130" s="38"/>
      <c r="AL130" s="38"/>
      <c r="AM130" s="38"/>
      <c r="AN130" s="38"/>
      <c r="AO130" s="38"/>
    </row>
    <row r="131" spans="1:41" ht="16" thickBot="1" x14ac:dyDescent="0.25">
      <c r="A131" s="17" t="s">
        <v>23</v>
      </c>
      <c r="B131" s="2"/>
      <c r="C131" s="8" t="s">
        <v>13</v>
      </c>
      <c r="D131" s="8"/>
      <c r="E131" s="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8">
        <f>COUNTIF(C131:AG131,"y")*2</f>
        <v>0</v>
      </c>
      <c r="AI131" s="38"/>
      <c r="AJ131" s="38"/>
      <c r="AK131" s="38"/>
      <c r="AL131" s="38"/>
      <c r="AM131" s="38"/>
      <c r="AN131" s="38"/>
      <c r="AO131" s="38"/>
    </row>
    <row r="132" spans="1:41" ht="16" thickBot="1" x14ac:dyDescent="0.25">
      <c r="A132" s="17" t="s">
        <v>4</v>
      </c>
      <c r="B132" s="2"/>
      <c r="C132" s="3" t="s">
        <v>13</v>
      </c>
      <c r="D132" s="3"/>
      <c r="E132" s="3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8">
        <f>COUNTIF(C132:AG132,"Y")</f>
        <v>0</v>
      </c>
      <c r="AI132" s="38"/>
      <c r="AJ132" s="38"/>
      <c r="AK132" s="38"/>
      <c r="AL132" s="38"/>
      <c r="AM132" s="38"/>
      <c r="AN132" s="38"/>
      <c r="AO132" s="38"/>
    </row>
    <row r="133" spans="1:41" ht="16" thickBot="1" x14ac:dyDescent="0.25">
      <c r="A133" s="17" t="s">
        <v>3</v>
      </c>
      <c r="B133" s="2"/>
      <c r="C133" s="8" t="s">
        <v>13</v>
      </c>
      <c r="D133" s="8"/>
      <c r="E133" s="8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8">
        <f>COUNTIF(C133:AG133,"y")</f>
        <v>0</v>
      </c>
      <c r="AI133" s="38"/>
      <c r="AJ133" s="38"/>
      <c r="AK133" s="38"/>
      <c r="AL133" s="38"/>
      <c r="AM133" s="38"/>
      <c r="AN133" s="38"/>
      <c r="AO133" s="38"/>
    </row>
    <row r="134" spans="1:41" ht="16" thickBot="1" x14ac:dyDescent="0.25">
      <c r="A134" s="17" t="s">
        <v>8</v>
      </c>
      <c r="B134" s="2"/>
      <c r="C134" s="3" t="s">
        <v>13</v>
      </c>
      <c r="D134" s="3"/>
      <c r="E134" s="3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8">
        <f>COUNTIF(C134:AG134,"y")*2</f>
        <v>0</v>
      </c>
      <c r="AI134" s="38"/>
      <c r="AJ134" s="38"/>
      <c r="AK134" s="38"/>
      <c r="AL134" s="38"/>
      <c r="AM134" s="38"/>
      <c r="AN134" s="38"/>
      <c r="AO134" s="38"/>
    </row>
    <row r="135" spans="1:41" ht="16" thickBot="1" x14ac:dyDescent="0.25">
      <c r="A135" s="17" t="s">
        <v>37</v>
      </c>
      <c r="B135" s="2"/>
      <c r="C135" s="8" t="s">
        <v>13</v>
      </c>
      <c r="D135" s="8"/>
      <c r="E135" s="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8">
        <f>COUNTIF(C135:AG135,"y")</f>
        <v>0</v>
      </c>
      <c r="AI135" s="38"/>
      <c r="AJ135" s="38"/>
      <c r="AK135" s="38"/>
      <c r="AL135" s="38"/>
      <c r="AM135" s="38"/>
      <c r="AN135" s="38"/>
      <c r="AO135" s="38"/>
    </row>
    <row r="136" spans="1:41" ht="16" thickBot="1" x14ac:dyDescent="0.25">
      <c r="A136" s="17" t="s">
        <v>11</v>
      </c>
      <c r="B136" s="2"/>
      <c r="C136" s="3" t="s">
        <v>13</v>
      </c>
      <c r="D136" s="3"/>
      <c r="E136" s="3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8">
        <f>COUNTIF(C136:AG136,"y")</f>
        <v>0</v>
      </c>
      <c r="AI136" s="38"/>
      <c r="AJ136" s="38"/>
      <c r="AK136" s="38"/>
      <c r="AL136" s="38"/>
      <c r="AM136" s="38"/>
      <c r="AN136" s="38"/>
      <c r="AO136" s="38"/>
    </row>
    <row r="137" spans="1:41" ht="16" thickBot="1" x14ac:dyDescent="0.25">
      <c r="A137" s="17" t="s">
        <v>9</v>
      </c>
      <c r="B137" s="2"/>
      <c r="C137" s="8" t="s">
        <v>13</v>
      </c>
      <c r="D137" s="8"/>
      <c r="E137" s="8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8">
        <f>COUNTIF(C137:AG137,"y")</f>
        <v>0</v>
      </c>
      <c r="AI137" s="38"/>
      <c r="AJ137" s="38"/>
      <c r="AK137" s="38"/>
      <c r="AL137" s="38"/>
      <c r="AM137" s="38"/>
      <c r="AN137" s="38"/>
      <c r="AO137" s="38"/>
    </row>
    <row r="138" spans="1:41" ht="16" thickBot="1" x14ac:dyDescent="0.25">
      <c r="A138" s="17" t="s">
        <v>21</v>
      </c>
      <c r="B138" s="2"/>
      <c r="C138" s="3" t="s">
        <v>13</v>
      </c>
      <c r="D138" s="3"/>
      <c r="E138" s="3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8">
        <f>COUNTIF(C138:AG138,"y")</f>
        <v>0</v>
      </c>
      <c r="AI138" s="38"/>
      <c r="AJ138" s="38"/>
      <c r="AK138" s="38"/>
      <c r="AL138" s="38"/>
      <c r="AM138" s="38"/>
      <c r="AN138" s="38"/>
      <c r="AO138" s="38"/>
    </row>
    <row r="139" spans="1:41" ht="16" thickBot="1" x14ac:dyDescent="0.25">
      <c r="A139" s="19" t="s">
        <v>38</v>
      </c>
      <c r="B139" s="5"/>
      <c r="C139" s="9" t="s">
        <v>13</v>
      </c>
      <c r="D139" s="9"/>
      <c r="E139" s="9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20">
        <f>COUNTIF(C139:AG139,"y")*2</f>
        <v>0</v>
      </c>
      <c r="AI139" s="38"/>
      <c r="AJ139" s="38"/>
      <c r="AK139" s="38"/>
      <c r="AL139" s="38"/>
      <c r="AM139" s="38"/>
      <c r="AN139" s="38"/>
      <c r="AO139" s="38"/>
    </row>
    <row r="140" spans="1:41" ht="16" thickBot="1" x14ac:dyDescent="0.25">
      <c r="A140" s="6" t="s">
        <v>17</v>
      </c>
      <c r="B140" s="7"/>
      <c r="C140" s="161">
        <f>AH140/AH129</f>
        <v>0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23">
        <f>SUM(AH130:AH139)</f>
        <v>0</v>
      </c>
      <c r="AI140" s="38"/>
      <c r="AJ140" s="38"/>
      <c r="AK140" s="38"/>
      <c r="AL140" s="38"/>
      <c r="AM140" s="38"/>
      <c r="AN140" s="38"/>
      <c r="AO140" s="38"/>
    </row>
    <row r="141" spans="1:4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1:41" x14ac:dyDescent="0.2">
      <c r="A142" s="121" t="s">
        <v>47</v>
      </c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38"/>
      <c r="AJ142" s="38"/>
      <c r="AK142" s="38"/>
      <c r="AL142" s="38"/>
      <c r="AM142" s="38"/>
      <c r="AN142" s="38"/>
      <c r="AO142" s="38"/>
    </row>
    <row r="143" spans="1:41" x14ac:dyDescent="0.2">
      <c r="A143" s="27" t="s">
        <v>70</v>
      </c>
      <c r="B143" s="115"/>
      <c r="C143" s="27">
        <v>1</v>
      </c>
      <c r="D143" s="27">
        <v>2</v>
      </c>
      <c r="E143" s="27">
        <v>3</v>
      </c>
      <c r="F143" s="27">
        <v>4</v>
      </c>
      <c r="G143" s="27">
        <v>5</v>
      </c>
      <c r="H143" s="27">
        <v>6</v>
      </c>
      <c r="I143" s="27">
        <v>7</v>
      </c>
      <c r="J143" s="27">
        <v>8</v>
      </c>
      <c r="K143" s="27">
        <v>9</v>
      </c>
      <c r="L143" s="27">
        <v>10</v>
      </c>
      <c r="M143" s="27">
        <v>11</v>
      </c>
      <c r="N143" s="27">
        <v>12</v>
      </c>
      <c r="O143" s="27">
        <v>13</v>
      </c>
      <c r="P143" s="27">
        <v>14</v>
      </c>
      <c r="Q143" s="27">
        <v>15</v>
      </c>
      <c r="R143" s="27">
        <v>16</v>
      </c>
      <c r="S143" s="27">
        <v>17</v>
      </c>
      <c r="T143" s="27">
        <v>18</v>
      </c>
      <c r="U143" s="27">
        <v>19</v>
      </c>
      <c r="V143" s="27">
        <v>20</v>
      </c>
      <c r="W143" s="27">
        <v>21</v>
      </c>
      <c r="X143" s="27">
        <v>22</v>
      </c>
      <c r="Y143" s="27">
        <v>23</v>
      </c>
      <c r="Z143" s="27">
        <v>24</v>
      </c>
      <c r="AA143" s="27">
        <v>25</v>
      </c>
      <c r="AB143" s="27">
        <v>26</v>
      </c>
      <c r="AC143" s="27">
        <v>27</v>
      </c>
      <c r="AD143" s="27">
        <v>28</v>
      </c>
      <c r="AE143" s="27">
        <v>29</v>
      </c>
      <c r="AF143" s="27">
        <v>30</v>
      </c>
      <c r="AG143" s="27">
        <v>31</v>
      </c>
      <c r="AH143" s="116"/>
      <c r="AI143" s="38"/>
      <c r="AJ143" s="38"/>
      <c r="AK143" s="38"/>
      <c r="AL143" s="38"/>
      <c r="AM143" s="38"/>
      <c r="AN143" s="38"/>
      <c r="AO143" s="38"/>
    </row>
    <row r="144" spans="1:41" x14ac:dyDescent="0.2">
      <c r="A144" s="118" t="s">
        <v>48</v>
      </c>
      <c r="B144" s="118"/>
      <c r="C144" s="118" t="s">
        <v>12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>
        <f>COUNTIF(C144:AG144,"y")</f>
        <v>1</v>
      </c>
      <c r="AI144" s="38"/>
      <c r="AJ144" s="38"/>
      <c r="AK144" s="38"/>
      <c r="AL144" s="38"/>
      <c r="AM144" s="38"/>
      <c r="AN144" s="38"/>
      <c r="AO144" s="38"/>
    </row>
    <row r="145" spans="1:41" x14ac:dyDescent="0.2">
      <c r="A145" s="115" t="s">
        <v>49</v>
      </c>
      <c r="B145" s="115"/>
      <c r="C145" s="117">
        <v>98</v>
      </c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20">
        <f>SUM(C145:AG145)</f>
        <v>98</v>
      </c>
      <c r="AI145" s="38"/>
      <c r="AJ145" s="38"/>
      <c r="AK145" s="38"/>
      <c r="AL145" s="38"/>
      <c r="AM145" s="38"/>
      <c r="AN145" s="38"/>
      <c r="AO145" s="38"/>
    </row>
    <row r="146" spans="1:41" x14ac:dyDescent="0.2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9">
        <f>AH145/AH144*0.03</f>
        <v>2.94</v>
      </c>
      <c r="AI146" s="38"/>
      <c r="AJ146" s="38"/>
      <c r="AK146" s="38"/>
      <c r="AL146" s="38"/>
      <c r="AM146" s="38"/>
      <c r="AN146" s="38"/>
      <c r="AO146" s="38"/>
    </row>
    <row r="147" spans="1:4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</row>
    <row r="148" spans="1:41" ht="16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74"/>
      <c r="P148" s="74"/>
      <c r="Q148" s="74"/>
      <c r="R148" s="74"/>
      <c r="S148" s="66" t="s">
        <v>41</v>
      </c>
      <c r="T148" s="67" t="s">
        <v>40</v>
      </c>
      <c r="U148" s="67"/>
      <c r="V148" s="68"/>
      <c r="W148" s="67"/>
      <c r="X148" s="75">
        <f>(C16+C31)/2</f>
        <v>12.75</v>
      </c>
      <c r="Y148" s="74"/>
      <c r="Z148" s="74"/>
      <c r="AA148" s="74"/>
      <c r="AB148" s="74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</row>
    <row r="149" spans="1:41" ht="16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74"/>
      <c r="P149" s="74"/>
      <c r="Q149" s="74"/>
      <c r="R149" s="74"/>
      <c r="S149" s="69" t="s">
        <v>41</v>
      </c>
      <c r="T149" s="70" t="s">
        <v>42</v>
      </c>
      <c r="U149" s="70"/>
      <c r="V149" s="71"/>
      <c r="W149" s="70"/>
      <c r="X149" s="76">
        <f>(C140+C110+C95+C79+C63)/5+AH146</f>
        <v>10.14</v>
      </c>
      <c r="Y149" s="74"/>
      <c r="Z149" s="74"/>
      <c r="AA149" s="74"/>
      <c r="AB149" s="74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</row>
    <row r="150" spans="1:4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74"/>
      <c r="P150" s="74"/>
      <c r="Q150" s="74"/>
      <c r="R150" s="74"/>
      <c r="S150" s="72" t="s">
        <v>43</v>
      </c>
      <c r="T150" s="72"/>
      <c r="U150" s="72"/>
      <c r="V150" s="72"/>
      <c r="W150" s="72"/>
      <c r="X150" s="77">
        <f>C47</f>
        <v>5</v>
      </c>
      <c r="Y150" s="74"/>
      <c r="Z150" s="74"/>
      <c r="AA150" s="74"/>
      <c r="AB150" s="74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</row>
    <row r="151" spans="1:4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74"/>
      <c r="P151" s="74"/>
      <c r="Q151" s="74"/>
      <c r="R151" s="74"/>
      <c r="S151" s="73" t="s">
        <v>44</v>
      </c>
      <c r="T151" s="73"/>
      <c r="U151" s="73"/>
      <c r="V151" s="73"/>
      <c r="W151" s="73"/>
      <c r="X151" s="78">
        <f>C124</f>
        <v>4</v>
      </c>
      <c r="Y151" s="74"/>
      <c r="Z151" s="74"/>
      <c r="AA151" s="74"/>
      <c r="AB151" s="74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1:4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1:41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1:41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A7B32-8EBC-4431-9152-916755E2D46E}">
  <dimension ref="A1:AO154"/>
  <sheetViews>
    <sheetView topLeftCell="A142" workbookViewId="0">
      <selection activeCell="C4" sqref="C4:AG6"/>
    </sheetView>
  </sheetViews>
  <sheetFormatPr baseColWidth="10" defaultColWidth="10.33203125" defaultRowHeight="15" x14ac:dyDescent="0.2"/>
  <cols>
    <col min="1" max="1" width="21.1640625" customWidth="1"/>
    <col min="2" max="2" width="0.5" customWidth="1"/>
    <col min="3" max="33" width="4.6640625" customWidth="1"/>
  </cols>
  <sheetData>
    <row r="1" spans="1:41" ht="16" thickBot="1" x14ac:dyDescent="0.25">
      <c r="A1" s="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8"/>
      <c r="AJ1" s="38"/>
      <c r="AK1" s="38"/>
      <c r="AL1" s="38"/>
      <c r="AM1" s="38"/>
      <c r="AN1" s="38"/>
      <c r="AO1" s="38"/>
    </row>
    <row r="2" spans="1:41" x14ac:dyDescent="0.2">
      <c r="A2" s="37" t="s">
        <v>0</v>
      </c>
      <c r="B2" s="2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 s="38"/>
      <c r="AJ2" s="38"/>
      <c r="AK2" s="38"/>
      <c r="AL2" s="38"/>
      <c r="AM2" s="38"/>
      <c r="AN2" s="38"/>
      <c r="AO2" s="38"/>
    </row>
    <row r="3" spans="1:41" x14ac:dyDescent="0.2">
      <c r="A3" s="29" t="s">
        <v>15</v>
      </c>
      <c r="B3" s="26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7">
        <v>13</v>
      </c>
      <c r="P3" s="27">
        <v>14</v>
      </c>
      <c r="Q3" s="27">
        <v>15</v>
      </c>
      <c r="R3" s="27">
        <v>16</v>
      </c>
      <c r="S3" s="27">
        <v>17</v>
      </c>
      <c r="T3" s="27">
        <v>18</v>
      </c>
      <c r="U3" s="27">
        <v>19</v>
      </c>
      <c r="V3" s="27">
        <v>20</v>
      </c>
      <c r="W3" s="27">
        <v>21</v>
      </c>
      <c r="X3" s="27">
        <v>22</v>
      </c>
      <c r="Y3" s="27">
        <v>23</v>
      </c>
      <c r="Z3" s="27">
        <v>24</v>
      </c>
      <c r="AA3" s="27">
        <v>25</v>
      </c>
      <c r="AB3" s="27">
        <v>26</v>
      </c>
      <c r="AC3" s="27">
        <v>27</v>
      </c>
      <c r="AD3" s="27">
        <v>28</v>
      </c>
      <c r="AE3" s="27">
        <v>29</v>
      </c>
      <c r="AF3" s="27">
        <v>30</v>
      </c>
      <c r="AG3" s="27">
        <v>31</v>
      </c>
      <c r="AH3" s="33"/>
      <c r="AI3" s="38"/>
      <c r="AJ3" s="38"/>
      <c r="AK3" s="38"/>
      <c r="AL3" s="38"/>
      <c r="AM3" s="38"/>
      <c r="AN3" s="38"/>
      <c r="AO3" s="38"/>
    </row>
    <row r="4" spans="1:41" ht="16" thickBot="1" x14ac:dyDescent="0.25">
      <c r="A4" s="30" t="s">
        <v>1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36">
        <f>COUNTIF(C4:AG4,"Y")</f>
        <v>0</v>
      </c>
      <c r="AI4" s="38"/>
      <c r="AJ4" s="38"/>
      <c r="AK4" s="38"/>
      <c r="AL4" s="38"/>
      <c r="AM4" s="38"/>
      <c r="AN4" s="38"/>
      <c r="AO4" s="38"/>
    </row>
    <row r="5" spans="1:41" x14ac:dyDescent="0.2">
      <c r="A5" s="13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>
        <f>COUNTIF(C5:AG5,"Y")</f>
        <v>0</v>
      </c>
      <c r="AI5" s="38"/>
      <c r="AJ5" s="38"/>
      <c r="AK5" s="38"/>
      <c r="AL5" s="38"/>
      <c r="AM5" s="38"/>
      <c r="AN5" s="38"/>
      <c r="AO5" s="38"/>
    </row>
    <row r="6" spans="1:41" x14ac:dyDescent="0.2">
      <c r="A6" s="17" t="s">
        <v>3</v>
      </c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8">
        <f>COUNTIF(C6:AG6,"y")*2</f>
        <v>0</v>
      </c>
      <c r="AI6" s="38"/>
      <c r="AJ6" s="38"/>
      <c r="AK6" s="38"/>
      <c r="AL6" s="38"/>
      <c r="AM6" s="38"/>
      <c r="AN6" s="38"/>
      <c r="AO6" s="38"/>
    </row>
    <row r="7" spans="1:41" x14ac:dyDescent="0.2">
      <c r="A7" s="17" t="s">
        <v>4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8">
        <f>COUNTIF(C7:AG7,"Y")</f>
        <v>0</v>
      </c>
      <c r="AI7" s="38"/>
      <c r="AJ7" s="38"/>
      <c r="AK7" s="38"/>
      <c r="AL7" s="38"/>
      <c r="AM7" s="38"/>
      <c r="AN7" s="38"/>
      <c r="AO7" s="38"/>
    </row>
    <row r="8" spans="1:41" x14ac:dyDescent="0.2">
      <c r="A8" s="17" t="s">
        <v>5</v>
      </c>
      <c r="B8" s="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8">
        <f>COUNTIF(C8:AG8,"y")</f>
        <v>0</v>
      </c>
      <c r="AI8" s="38"/>
      <c r="AJ8" s="38"/>
      <c r="AK8" s="38"/>
      <c r="AL8" s="38"/>
      <c r="AM8" s="38"/>
      <c r="AN8" s="38"/>
      <c r="AO8" s="38"/>
    </row>
    <row r="9" spans="1:41" x14ac:dyDescent="0.2">
      <c r="A9" s="17" t="s">
        <v>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8">
        <f>COUNTIF(C9:AG9,"y")*3</f>
        <v>0</v>
      </c>
      <c r="AI9" s="38"/>
      <c r="AJ9" s="38"/>
      <c r="AK9" s="38"/>
      <c r="AL9" s="38"/>
      <c r="AM9" s="38"/>
      <c r="AN9" s="38"/>
      <c r="AO9" s="38"/>
    </row>
    <row r="10" spans="1:41" x14ac:dyDescent="0.2">
      <c r="A10" s="17" t="s">
        <v>7</v>
      </c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8">
        <f>COUNTIF(C10:AG10,"y")*2</f>
        <v>0</v>
      </c>
      <c r="AI10" s="38"/>
      <c r="AJ10" s="38"/>
      <c r="AK10" s="38"/>
      <c r="AL10" s="38"/>
      <c r="AM10" s="38"/>
      <c r="AN10" s="38"/>
      <c r="AO10" s="38"/>
    </row>
    <row r="11" spans="1:41" x14ac:dyDescent="0.2">
      <c r="A11" s="17" t="s">
        <v>8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8">
        <f>COUNTIF(C11:AG11,"y")*2</f>
        <v>0</v>
      </c>
      <c r="AI11" s="38"/>
      <c r="AJ11" s="38"/>
      <c r="AK11" s="38"/>
      <c r="AL11" s="38"/>
      <c r="AM11" s="38"/>
      <c r="AN11" s="38"/>
      <c r="AO11" s="38"/>
    </row>
    <row r="12" spans="1:41" x14ac:dyDescent="0.2">
      <c r="A12" s="17" t="s">
        <v>9</v>
      </c>
      <c r="B12" s="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8">
        <f>COUNTIF(C12:AG12,"y")</f>
        <v>0</v>
      </c>
      <c r="AI12" s="38"/>
      <c r="AJ12" s="38"/>
      <c r="AK12" s="38"/>
      <c r="AL12" s="38"/>
      <c r="AM12" s="38"/>
      <c r="AN12" s="38"/>
      <c r="AO12" s="38"/>
    </row>
    <row r="13" spans="1:41" x14ac:dyDescent="0.2">
      <c r="A13" s="17" t="s">
        <v>10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8">
        <f>COUNTIF(C13:AG13,"y")*2</f>
        <v>0</v>
      </c>
      <c r="AI13" s="38"/>
      <c r="AJ13" s="38"/>
      <c r="AK13" s="38"/>
      <c r="AL13" s="38"/>
      <c r="AM13" s="38"/>
      <c r="AN13" s="38"/>
      <c r="AO13" s="38"/>
    </row>
    <row r="14" spans="1:41" x14ac:dyDescent="0.2">
      <c r="A14" s="19" t="s">
        <v>39</v>
      </c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0">
        <f>COUNTIF(C14:AG14,"y")*2</f>
        <v>0</v>
      </c>
      <c r="AI14" s="38"/>
      <c r="AJ14" s="38"/>
      <c r="AK14" s="38"/>
      <c r="AL14" s="38"/>
      <c r="AM14" s="38"/>
      <c r="AN14" s="38"/>
      <c r="AO14" s="38"/>
    </row>
    <row r="15" spans="1:41" ht="16" thickBot="1" x14ac:dyDescent="0.25">
      <c r="A15" s="21" t="s">
        <v>14</v>
      </c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>
        <f>COUNTIF(C15:AG15,"Y")</f>
        <v>0</v>
      </c>
      <c r="AI15" s="38"/>
      <c r="AJ15" s="38"/>
      <c r="AK15" s="38"/>
      <c r="AL15" s="38"/>
      <c r="AM15" s="38"/>
      <c r="AN15" s="38"/>
      <c r="AO15" s="38"/>
    </row>
    <row r="16" spans="1:41" ht="16" thickBot="1" x14ac:dyDescent="0.25">
      <c r="A16" s="6" t="s">
        <v>17</v>
      </c>
      <c r="B16" s="7"/>
      <c r="C16" s="4" t="e">
        <f>AH16/AH4</f>
        <v>#DIV/0!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3">
        <f>SUM(AH5:AH15)</f>
        <v>0</v>
      </c>
      <c r="AI16" s="38"/>
      <c r="AJ16" s="38"/>
      <c r="AK16" s="38"/>
      <c r="AL16" s="38"/>
      <c r="AM16" s="38"/>
      <c r="AN16" s="38"/>
      <c r="AO16" s="38"/>
    </row>
    <row r="17" spans="1:41" ht="16" thickBo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38"/>
      <c r="AJ17" s="38"/>
      <c r="AK17" s="38"/>
      <c r="AL17" s="38"/>
      <c r="AM17" s="38"/>
      <c r="AN17" s="38"/>
      <c r="AO17" s="38"/>
    </row>
    <row r="18" spans="1:41" x14ac:dyDescent="0.2">
      <c r="A18" s="37" t="s">
        <v>16</v>
      </c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8"/>
      <c r="AJ18" s="38"/>
      <c r="AK18" s="38"/>
      <c r="AL18" s="38"/>
      <c r="AM18" s="38"/>
      <c r="AN18" s="38"/>
      <c r="AO18" s="38"/>
    </row>
    <row r="19" spans="1:41" x14ac:dyDescent="0.2">
      <c r="A19" s="29" t="s">
        <v>15</v>
      </c>
      <c r="B19" s="26"/>
      <c r="C19" s="27">
        <v>1</v>
      </c>
      <c r="D19" s="27">
        <v>2</v>
      </c>
      <c r="E19" s="27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7">
        <v>15</v>
      </c>
      <c r="R19" s="27">
        <v>16</v>
      </c>
      <c r="S19" s="27">
        <v>17</v>
      </c>
      <c r="T19" s="27">
        <v>18</v>
      </c>
      <c r="U19" s="27">
        <v>19</v>
      </c>
      <c r="V19" s="27">
        <v>20</v>
      </c>
      <c r="W19" s="27">
        <v>21</v>
      </c>
      <c r="X19" s="27">
        <v>22</v>
      </c>
      <c r="Y19" s="27">
        <v>23</v>
      </c>
      <c r="Z19" s="27">
        <v>24</v>
      </c>
      <c r="AA19" s="27">
        <v>25</v>
      </c>
      <c r="AB19" s="27">
        <v>26</v>
      </c>
      <c r="AC19" s="27">
        <v>27</v>
      </c>
      <c r="AD19" s="27">
        <v>28</v>
      </c>
      <c r="AE19" s="27">
        <v>29</v>
      </c>
      <c r="AF19" s="27">
        <v>30</v>
      </c>
      <c r="AG19" s="27">
        <v>31</v>
      </c>
      <c r="AH19" s="33"/>
      <c r="AI19" s="38"/>
      <c r="AJ19" s="38"/>
      <c r="AK19" s="38"/>
      <c r="AL19" s="38"/>
      <c r="AM19" s="38"/>
      <c r="AN19" s="38"/>
      <c r="AO19" s="38"/>
    </row>
    <row r="20" spans="1:41" ht="16" thickBot="1" x14ac:dyDescent="0.25">
      <c r="A20" s="30" t="s">
        <v>1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36">
        <f>COUNTIF(C20:AG20,"Y")</f>
        <v>0</v>
      </c>
      <c r="AI20" s="38"/>
      <c r="AJ20" s="38"/>
      <c r="AK20" s="38"/>
      <c r="AL20" s="38"/>
      <c r="AM20" s="38"/>
      <c r="AN20" s="38"/>
      <c r="AO20" s="38"/>
    </row>
    <row r="21" spans="1:41" x14ac:dyDescent="0.2">
      <c r="A21" s="13" t="s">
        <v>2</v>
      </c>
      <c r="B21" s="14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16">
        <f>COUNTIF(C21:AG21,"Y")</f>
        <v>0</v>
      </c>
      <c r="AI21" s="38"/>
      <c r="AJ21" s="38"/>
      <c r="AK21" s="38"/>
      <c r="AL21" s="38"/>
      <c r="AM21" s="38"/>
      <c r="AN21" s="38"/>
      <c r="AO21" s="38"/>
    </row>
    <row r="22" spans="1:41" x14ac:dyDescent="0.2">
      <c r="A22" s="17" t="s">
        <v>3</v>
      </c>
      <c r="B22" s="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18">
        <f>COUNTIF(C22:AG22,"y")*2</f>
        <v>0</v>
      </c>
      <c r="AI22" s="38"/>
      <c r="AJ22" s="38"/>
      <c r="AK22" s="38"/>
      <c r="AL22" s="38"/>
      <c r="AM22" s="38"/>
      <c r="AN22" s="38"/>
      <c r="AO22" s="38"/>
    </row>
    <row r="23" spans="1:41" x14ac:dyDescent="0.2">
      <c r="A23" s="17" t="s">
        <v>4</v>
      </c>
      <c r="B23" s="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18">
        <f>COUNTIF(C23:AG23,"Y")</f>
        <v>0</v>
      </c>
      <c r="AI23" s="38"/>
      <c r="AJ23" s="38"/>
      <c r="AK23" s="38"/>
      <c r="AL23" s="38"/>
      <c r="AM23" s="38"/>
      <c r="AN23" s="38"/>
      <c r="AO23" s="38"/>
    </row>
    <row r="24" spans="1:41" x14ac:dyDescent="0.2">
      <c r="A24" s="17" t="s">
        <v>5</v>
      </c>
      <c r="B24" s="2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18">
        <f>COUNTIF(C24:AG24,"y")</f>
        <v>0</v>
      </c>
      <c r="AI24" s="38"/>
      <c r="AJ24" s="38"/>
      <c r="AK24" s="38"/>
      <c r="AL24" s="38"/>
      <c r="AM24" s="38"/>
      <c r="AN24" s="38"/>
      <c r="AO24" s="38"/>
    </row>
    <row r="25" spans="1:41" x14ac:dyDescent="0.2">
      <c r="A25" s="17" t="s">
        <v>6</v>
      </c>
      <c r="B25" s="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18">
        <f>COUNTIF(C25:AG25,"y")*3</f>
        <v>0</v>
      </c>
      <c r="AI25" s="38"/>
      <c r="AJ25" s="38"/>
      <c r="AK25" s="38"/>
      <c r="AL25" s="38"/>
      <c r="AM25" s="38"/>
      <c r="AN25" s="38"/>
      <c r="AO25" s="38"/>
    </row>
    <row r="26" spans="1:41" x14ac:dyDescent="0.2">
      <c r="A26" s="17" t="s">
        <v>7</v>
      </c>
      <c r="B26" s="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18">
        <f>COUNTIF(C26:AG26,"y")*2</f>
        <v>0</v>
      </c>
      <c r="AI26" s="38"/>
      <c r="AJ26" s="38"/>
      <c r="AK26" s="38"/>
      <c r="AL26" s="38"/>
      <c r="AM26" s="38"/>
      <c r="AN26" s="38"/>
      <c r="AO26" s="38"/>
    </row>
    <row r="27" spans="1:41" x14ac:dyDescent="0.2">
      <c r="A27" s="17" t="s">
        <v>8</v>
      </c>
      <c r="B27" s="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18">
        <f>COUNTIF(C27:AG27,"y")*2</f>
        <v>0</v>
      </c>
      <c r="AI27" s="38"/>
      <c r="AJ27" s="38"/>
      <c r="AK27" s="38"/>
      <c r="AL27" s="38"/>
      <c r="AM27" s="38"/>
      <c r="AN27" s="38"/>
      <c r="AO27" s="38"/>
    </row>
    <row r="28" spans="1:41" x14ac:dyDescent="0.2">
      <c r="A28" s="17" t="s">
        <v>9</v>
      </c>
      <c r="B28" s="2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18">
        <f>COUNTIF(C28:AG28,"y")</f>
        <v>0</v>
      </c>
      <c r="AI28" s="38"/>
      <c r="AJ28" s="38"/>
      <c r="AK28" s="38"/>
      <c r="AL28" s="38"/>
      <c r="AM28" s="38"/>
      <c r="AN28" s="38"/>
      <c r="AO28" s="38"/>
    </row>
    <row r="29" spans="1:41" x14ac:dyDescent="0.2">
      <c r="A29" s="17" t="s">
        <v>10</v>
      </c>
      <c r="B29" s="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18">
        <f>COUNTIF(C29:AG29,"y")*2</f>
        <v>0</v>
      </c>
      <c r="AI29" s="38"/>
      <c r="AJ29" s="38"/>
      <c r="AK29" s="38"/>
      <c r="AL29" s="38"/>
      <c r="AM29" s="38"/>
      <c r="AN29" s="38"/>
      <c r="AO29" s="38"/>
    </row>
    <row r="30" spans="1:41" ht="16" thickBot="1" x14ac:dyDescent="0.25">
      <c r="A30" s="19" t="s">
        <v>11</v>
      </c>
      <c r="B30" s="5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20">
        <f>COUNTIF(C30:AG30,"y")*2</f>
        <v>0</v>
      </c>
      <c r="AI30" s="38"/>
      <c r="AJ30" s="38"/>
      <c r="AK30" s="38"/>
      <c r="AL30" s="38"/>
      <c r="AM30" s="38"/>
      <c r="AN30" s="38"/>
      <c r="AO30" s="38"/>
    </row>
    <row r="31" spans="1:41" ht="16" thickBot="1" x14ac:dyDescent="0.25">
      <c r="A31" s="6" t="s">
        <v>18</v>
      </c>
      <c r="B31" s="7"/>
      <c r="C31" s="4" t="e">
        <f>AH31/AH20</f>
        <v>#DIV/0!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3">
        <f>SUM(AH21:AH30)</f>
        <v>0</v>
      </c>
      <c r="AI31" s="38"/>
      <c r="AJ31" s="38"/>
      <c r="AK31" s="38"/>
      <c r="AL31" s="38"/>
      <c r="AM31" s="38"/>
      <c r="AN31" s="38"/>
      <c r="AO31" s="38"/>
    </row>
    <row r="32" spans="1:41" x14ac:dyDescent="0.2">
      <c r="A32" s="39"/>
      <c r="B32" s="34"/>
      <c r="C32" s="3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8"/>
      <c r="AJ33" s="38"/>
      <c r="AK33" s="38"/>
      <c r="AL33" s="38"/>
      <c r="AM33" s="38"/>
      <c r="AN33" s="38"/>
      <c r="AO33" s="38"/>
    </row>
    <row r="34" spans="1:4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38"/>
      <c r="AJ34" s="38"/>
      <c r="AK34" s="38"/>
      <c r="AL34" s="38"/>
      <c r="AM34" s="38"/>
      <c r="AN34" s="38"/>
      <c r="AO34" s="38"/>
    </row>
    <row r="35" spans="1:4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38"/>
      <c r="AJ35" s="38"/>
      <c r="AK35" s="38"/>
      <c r="AL35" s="38"/>
      <c r="AM35" s="38"/>
      <c r="AN35" s="38"/>
      <c r="AO35" s="38"/>
    </row>
    <row r="36" spans="1:41" x14ac:dyDescent="0.2">
      <c r="A36" s="47" t="s">
        <v>19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0"/>
      <c r="AI36" s="38"/>
      <c r="AJ36" s="38"/>
      <c r="AK36" s="38"/>
      <c r="AL36" s="38"/>
      <c r="AM36" s="38"/>
      <c r="AN36" s="38"/>
      <c r="AO36" s="38"/>
    </row>
    <row r="37" spans="1:41" x14ac:dyDescent="0.2">
      <c r="A37" s="29" t="s">
        <v>15</v>
      </c>
      <c r="B37" s="26"/>
      <c r="C37" s="27">
        <v>1</v>
      </c>
      <c r="D37" s="27">
        <v>2</v>
      </c>
      <c r="E37" s="27">
        <v>3</v>
      </c>
      <c r="F37" s="27">
        <v>4</v>
      </c>
      <c r="G37" s="27">
        <v>5</v>
      </c>
      <c r="H37" s="27">
        <v>6</v>
      </c>
      <c r="I37" s="27">
        <v>7</v>
      </c>
      <c r="J37" s="27">
        <v>8</v>
      </c>
      <c r="K37" s="27">
        <v>9</v>
      </c>
      <c r="L37" s="27">
        <v>10</v>
      </c>
      <c r="M37" s="27">
        <v>11</v>
      </c>
      <c r="N37" s="27">
        <v>12</v>
      </c>
      <c r="O37" s="27">
        <v>13</v>
      </c>
      <c r="P37" s="27">
        <v>14</v>
      </c>
      <c r="Q37" s="27">
        <v>15</v>
      </c>
      <c r="R37" s="27">
        <v>16</v>
      </c>
      <c r="S37" s="27">
        <v>17</v>
      </c>
      <c r="T37" s="27">
        <v>18</v>
      </c>
      <c r="U37" s="27">
        <v>19</v>
      </c>
      <c r="V37" s="27">
        <v>20</v>
      </c>
      <c r="W37" s="27">
        <v>21</v>
      </c>
      <c r="X37" s="27">
        <v>22</v>
      </c>
      <c r="Y37" s="27">
        <v>23</v>
      </c>
      <c r="Z37" s="27">
        <v>24</v>
      </c>
      <c r="AA37" s="27">
        <v>25</v>
      </c>
      <c r="AB37" s="27">
        <v>26</v>
      </c>
      <c r="AC37" s="27">
        <v>27</v>
      </c>
      <c r="AD37" s="27">
        <v>28</v>
      </c>
      <c r="AE37" s="27">
        <v>29</v>
      </c>
      <c r="AF37" s="27">
        <v>30</v>
      </c>
      <c r="AG37" s="27">
        <v>31</v>
      </c>
      <c r="AH37" s="33"/>
      <c r="AI37" s="38"/>
      <c r="AJ37" s="38"/>
      <c r="AK37" s="38"/>
      <c r="AL37" s="38"/>
      <c r="AM37" s="38"/>
      <c r="AN37" s="38"/>
      <c r="AO37" s="38"/>
    </row>
    <row r="38" spans="1:41" ht="16" thickBot="1" x14ac:dyDescent="0.25">
      <c r="A38" s="30" t="s">
        <v>1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36">
        <f>COUNTIF(C38:AG38,"Y")</f>
        <v>0</v>
      </c>
      <c r="AI38" s="38"/>
      <c r="AJ38" s="38"/>
      <c r="AK38" s="38"/>
      <c r="AL38" s="38"/>
      <c r="AM38" s="38"/>
      <c r="AN38" s="38"/>
      <c r="AO38" s="38"/>
    </row>
    <row r="39" spans="1:41" x14ac:dyDescent="0.2">
      <c r="A39" s="13" t="s">
        <v>2</v>
      </c>
      <c r="B39" s="14"/>
      <c r="C39" s="65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16">
        <f>COUNTIF(C39:AG39,"Y")</f>
        <v>0</v>
      </c>
      <c r="AI39" s="38"/>
      <c r="AJ39" s="38"/>
      <c r="AK39" s="38"/>
      <c r="AL39" s="38"/>
      <c r="AM39" s="38"/>
      <c r="AN39" s="38"/>
      <c r="AO39" s="38"/>
    </row>
    <row r="40" spans="1:41" x14ac:dyDescent="0.2">
      <c r="A40" s="17" t="s">
        <v>23</v>
      </c>
      <c r="B40" s="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18">
        <f>COUNTIF(C40:AG40,"y")*2</f>
        <v>0</v>
      </c>
      <c r="AI40" s="38"/>
      <c r="AJ40" s="38"/>
      <c r="AK40" s="38"/>
      <c r="AL40" s="38"/>
      <c r="AM40" s="38"/>
      <c r="AN40" s="38"/>
      <c r="AO40" s="38"/>
    </row>
    <row r="41" spans="1:41" x14ac:dyDescent="0.2">
      <c r="A41" s="17" t="s">
        <v>4</v>
      </c>
      <c r="B41" s="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18">
        <f>COUNTIF(C41:AG41,"Y")</f>
        <v>0</v>
      </c>
      <c r="AI41" s="38"/>
      <c r="AJ41" s="38"/>
      <c r="AK41" s="38"/>
      <c r="AL41" s="38"/>
      <c r="AM41" s="38"/>
      <c r="AN41" s="38"/>
      <c r="AO41" s="38"/>
    </row>
    <row r="42" spans="1:41" x14ac:dyDescent="0.2">
      <c r="A42" s="17" t="s">
        <v>3</v>
      </c>
      <c r="B42" s="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18">
        <f>COUNTIF(C42:AG42,"y")</f>
        <v>0</v>
      </c>
      <c r="AI42" s="38"/>
      <c r="AJ42" s="38"/>
      <c r="AK42" s="38"/>
      <c r="AL42" s="38"/>
      <c r="AM42" s="38"/>
      <c r="AN42" s="38"/>
      <c r="AO42" s="38"/>
    </row>
    <row r="43" spans="1:41" x14ac:dyDescent="0.2">
      <c r="A43" s="17" t="s">
        <v>20</v>
      </c>
      <c r="B43" s="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18">
        <f>COUNTIF(C43:AG43,"y")</f>
        <v>0</v>
      </c>
      <c r="AI43" s="38"/>
      <c r="AJ43" s="38"/>
      <c r="AK43" s="38"/>
      <c r="AL43" s="38"/>
      <c r="AM43" s="38"/>
      <c r="AN43" s="38"/>
      <c r="AO43" s="38"/>
    </row>
    <row r="44" spans="1:41" x14ac:dyDescent="0.2">
      <c r="A44" s="17" t="s">
        <v>10</v>
      </c>
      <c r="B44" s="2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18">
        <f>COUNTIF(C44:AG44,"y")</f>
        <v>0</v>
      </c>
      <c r="AI44" s="38"/>
      <c r="AJ44" s="38"/>
      <c r="AK44" s="38"/>
      <c r="AL44" s="38"/>
      <c r="AM44" s="38"/>
      <c r="AN44" s="38"/>
      <c r="AO44" s="38"/>
    </row>
    <row r="45" spans="1:41" x14ac:dyDescent="0.2">
      <c r="A45" s="17" t="s">
        <v>9</v>
      </c>
      <c r="B45" s="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18">
        <f>COUNTIF(C45:AG45,"y")</f>
        <v>0</v>
      </c>
      <c r="AI45" s="38"/>
      <c r="AJ45" s="38"/>
      <c r="AK45" s="38"/>
      <c r="AL45" s="38"/>
      <c r="AM45" s="38"/>
      <c r="AN45" s="38"/>
      <c r="AO45" s="38"/>
    </row>
    <row r="46" spans="1:41" ht="16" thickBot="1" x14ac:dyDescent="0.25">
      <c r="A46" s="19" t="s">
        <v>21</v>
      </c>
      <c r="B46" s="5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20">
        <f>COUNTIF(C46:AG46,"y")</f>
        <v>0</v>
      </c>
      <c r="AI46" s="38"/>
      <c r="AJ46" s="38"/>
      <c r="AK46" s="38"/>
      <c r="AL46" s="38"/>
      <c r="AM46" s="38"/>
      <c r="AN46" s="38"/>
      <c r="AO46" s="38"/>
    </row>
    <row r="47" spans="1:41" ht="16" thickBot="1" x14ac:dyDescent="0.25">
      <c r="A47" s="6" t="s">
        <v>18</v>
      </c>
      <c r="B47" s="7"/>
      <c r="C47" s="10" t="e">
        <f>AH47/AH38</f>
        <v>#DIV/0!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23">
        <f>SUM(AH39:AH46)</f>
        <v>0</v>
      </c>
      <c r="AI47" s="38"/>
      <c r="AJ47" s="38"/>
      <c r="AK47" s="38"/>
      <c r="AL47" s="38"/>
      <c r="AM47" s="38"/>
      <c r="AN47" s="38"/>
      <c r="AO47" s="38"/>
    </row>
    <row r="48" spans="1:4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38"/>
      <c r="AJ48" s="38"/>
      <c r="AK48" s="38"/>
      <c r="AL48" s="38"/>
      <c r="AM48" s="38"/>
      <c r="AN48" s="38"/>
      <c r="AO48" s="38"/>
    </row>
    <row r="49" spans="1:41" ht="16" thickBo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38"/>
      <c r="AJ49" s="38"/>
      <c r="AK49" s="38"/>
      <c r="AL49" s="38"/>
      <c r="AM49" s="38"/>
      <c r="AN49" s="38"/>
      <c r="AO49" s="38"/>
    </row>
    <row r="50" spans="1:41" x14ac:dyDescent="0.2">
      <c r="A50" s="40" t="s">
        <v>22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5"/>
      <c r="AI50" s="38"/>
      <c r="AJ50" s="38"/>
      <c r="AK50" s="38"/>
      <c r="AL50" s="38"/>
      <c r="AM50" s="38"/>
      <c r="AN50" s="38"/>
      <c r="AO50" s="38"/>
    </row>
    <row r="51" spans="1:41" x14ac:dyDescent="0.2">
      <c r="A51" s="29" t="s">
        <v>15</v>
      </c>
      <c r="B51" s="26"/>
      <c r="C51" s="27">
        <v>1</v>
      </c>
      <c r="D51" s="27">
        <v>2</v>
      </c>
      <c r="E51" s="27">
        <v>3</v>
      </c>
      <c r="F51" s="27">
        <v>4</v>
      </c>
      <c r="G51" s="27">
        <v>5</v>
      </c>
      <c r="H51" s="27">
        <v>6</v>
      </c>
      <c r="I51" s="27">
        <v>7</v>
      </c>
      <c r="J51" s="27">
        <v>8</v>
      </c>
      <c r="K51" s="27">
        <v>9</v>
      </c>
      <c r="L51" s="27">
        <v>10</v>
      </c>
      <c r="M51" s="27">
        <v>11</v>
      </c>
      <c r="N51" s="27">
        <v>12</v>
      </c>
      <c r="O51" s="27">
        <v>13</v>
      </c>
      <c r="P51" s="27">
        <v>14</v>
      </c>
      <c r="Q51" s="27">
        <v>15</v>
      </c>
      <c r="R51" s="27">
        <v>16</v>
      </c>
      <c r="S51" s="27">
        <v>17</v>
      </c>
      <c r="T51" s="27">
        <v>18</v>
      </c>
      <c r="U51" s="27">
        <v>19</v>
      </c>
      <c r="V51" s="27">
        <v>20</v>
      </c>
      <c r="W51" s="27">
        <v>21</v>
      </c>
      <c r="X51" s="27">
        <v>22</v>
      </c>
      <c r="Y51" s="27">
        <v>23</v>
      </c>
      <c r="Z51" s="27">
        <v>24</v>
      </c>
      <c r="AA51" s="27">
        <v>25</v>
      </c>
      <c r="AB51" s="27">
        <v>26</v>
      </c>
      <c r="AC51" s="27">
        <v>27</v>
      </c>
      <c r="AD51" s="27">
        <v>28</v>
      </c>
      <c r="AE51" s="27">
        <v>29</v>
      </c>
      <c r="AF51" s="27">
        <v>30</v>
      </c>
      <c r="AG51" s="27">
        <v>31</v>
      </c>
      <c r="AH51" s="33"/>
      <c r="AI51" s="38"/>
      <c r="AJ51" s="38"/>
      <c r="AK51" s="38"/>
      <c r="AL51" s="38"/>
      <c r="AM51" s="38"/>
      <c r="AN51" s="38"/>
      <c r="AO51" s="38"/>
    </row>
    <row r="52" spans="1:41" ht="16" thickBot="1" x14ac:dyDescent="0.25">
      <c r="A52" s="30" t="s">
        <v>1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36">
        <f>COUNTIF(C52:AG52,"Y")</f>
        <v>0</v>
      </c>
      <c r="AI52" s="38"/>
      <c r="AJ52" s="38"/>
      <c r="AK52" s="38"/>
      <c r="AL52" s="38"/>
      <c r="AM52" s="38"/>
      <c r="AN52" s="38"/>
      <c r="AO52" s="38"/>
    </row>
    <row r="53" spans="1:41" x14ac:dyDescent="0.2">
      <c r="A53" s="13" t="s">
        <v>2</v>
      </c>
      <c r="B53" s="14"/>
      <c r="C53" s="65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16">
        <f>COUNTIF(C53:AG53,"Y")</f>
        <v>0</v>
      </c>
      <c r="AI53" s="38"/>
      <c r="AJ53" s="38"/>
      <c r="AK53" s="38"/>
      <c r="AL53" s="38"/>
      <c r="AM53" s="38"/>
      <c r="AN53" s="38"/>
      <c r="AO53" s="38"/>
    </row>
    <row r="54" spans="1:41" x14ac:dyDescent="0.2">
      <c r="A54" s="17" t="s">
        <v>23</v>
      </c>
      <c r="B54" s="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18">
        <f>COUNTIF(C54:AG54,"y")*2</f>
        <v>0</v>
      </c>
      <c r="AI54" s="38"/>
      <c r="AJ54" s="38"/>
      <c r="AK54" s="38"/>
      <c r="AL54" s="38"/>
      <c r="AM54" s="38"/>
      <c r="AN54" s="38"/>
      <c r="AO54" s="38"/>
    </row>
    <row r="55" spans="1:41" x14ac:dyDescent="0.2">
      <c r="A55" s="17" t="s">
        <v>4</v>
      </c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18">
        <f>COUNTIF(C55:AG55,"Y")</f>
        <v>0</v>
      </c>
      <c r="AI55" s="38"/>
      <c r="AJ55" s="38"/>
      <c r="AK55" s="38"/>
      <c r="AL55" s="38"/>
      <c r="AM55" s="38"/>
      <c r="AN55" s="38"/>
      <c r="AO55" s="38"/>
    </row>
    <row r="56" spans="1:41" x14ac:dyDescent="0.2">
      <c r="A56" s="17" t="s">
        <v>3</v>
      </c>
      <c r="B56" s="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18">
        <f>COUNTIF(C56:AG56,"y")</f>
        <v>0</v>
      </c>
      <c r="AI56" s="38"/>
      <c r="AJ56" s="38"/>
      <c r="AK56" s="38"/>
      <c r="AL56" s="38"/>
      <c r="AM56" s="38"/>
      <c r="AN56" s="38"/>
      <c r="AO56" s="38"/>
    </row>
    <row r="57" spans="1:41" x14ac:dyDescent="0.2">
      <c r="A57" s="17" t="s">
        <v>8</v>
      </c>
      <c r="B57" s="2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18">
        <f>COUNTIF(C57:AG57,"y")*2</f>
        <v>0</v>
      </c>
      <c r="AI57" s="38"/>
      <c r="AJ57" s="38"/>
      <c r="AK57" s="38"/>
      <c r="AL57" s="38"/>
      <c r="AM57" s="38"/>
      <c r="AN57" s="38"/>
      <c r="AO57" s="38"/>
    </row>
    <row r="58" spans="1:41" x14ac:dyDescent="0.2">
      <c r="A58" s="17" t="s">
        <v>20</v>
      </c>
      <c r="B58" s="2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18">
        <f>COUNTIF(C58:AG58,"y")</f>
        <v>0</v>
      </c>
      <c r="AI58" s="38"/>
      <c r="AJ58" s="38"/>
      <c r="AK58" s="38"/>
      <c r="AL58" s="38"/>
      <c r="AM58" s="38"/>
      <c r="AN58" s="38"/>
      <c r="AO58" s="38"/>
    </row>
    <row r="59" spans="1:41" x14ac:dyDescent="0.2">
      <c r="A59" s="17" t="s">
        <v>10</v>
      </c>
      <c r="B59" s="2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18">
        <f>COUNTIF(C59:AG59,"y")</f>
        <v>0</v>
      </c>
      <c r="AI59" s="38"/>
      <c r="AJ59" s="38"/>
      <c r="AK59" s="38"/>
      <c r="AL59" s="38"/>
      <c r="AM59" s="38"/>
      <c r="AN59" s="38"/>
      <c r="AO59" s="38"/>
    </row>
    <row r="60" spans="1:41" x14ac:dyDescent="0.2">
      <c r="A60" s="17" t="s">
        <v>9</v>
      </c>
      <c r="B60" s="2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18">
        <f>COUNTIF(C60:AG60,"y")</f>
        <v>0</v>
      </c>
      <c r="AI60" s="38"/>
      <c r="AJ60" s="38"/>
      <c r="AK60" s="38"/>
      <c r="AL60" s="38"/>
      <c r="AM60" s="38"/>
      <c r="AN60" s="38"/>
      <c r="AO60" s="38"/>
    </row>
    <row r="61" spans="1:41" x14ac:dyDescent="0.2">
      <c r="A61" s="17" t="s">
        <v>21</v>
      </c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8">
        <f>COUNTIF(C61:AG61,"y")</f>
        <v>0</v>
      </c>
      <c r="AI61" s="38"/>
      <c r="AJ61" s="38"/>
      <c r="AK61" s="38"/>
      <c r="AL61" s="38"/>
      <c r="AM61" s="38"/>
      <c r="AN61" s="38"/>
      <c r="AO61" s="38"/>
    </row>
    <row r="62" spans="1:41" ht="16" thickBot="1" x14ac:dyDescent="0.25">
      <c r="A62" s="19" t="s">
        <v>24</v>
      </c>
      <c r="B62" s="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20">
        <f>COUNTIF(C62:AG62,"y")*2</f>
        <v>0</v>
      </c>
      <c r="AI62" s="38"/>
      <c r="AJ62" s="38"/>
      <c r="AK62" s="38"/>
      <c r="AL62" s="38"/>
      <c r="AM62" s="38"/>
      <c r="AN62" s="38"/>
      <c r="AO62" s="38"/>
    </row>
    <row r="63" spans="1:41" ht="16" thickBot="1" x14ac:dyDescent="0.25">
      <c r="A63" s="6" t="s">
        <v>18</v>
      </c>
      <c r="B63" s="7"/>
      <c r="C63" s="10" t="e">
        <f>AH63/AH52</f>
        <v>#DIV/0!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3">
        <f>SUM(AH53:AH62)</f>
        <v>0</v>
      </c>
      <c r="AI63" s="38"/>
      <c r="AJ63" s="38"/>
      <c r="AK63" s="38"/>
      <c r="AL63" s="38"/>
      <c r="AM63" s="38"/>
      <c r="AN63" s="38"/>
      <c r="AO63" s="38"/>
    </row>
    <row r="64" spans="1:4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38"/>
      <c r="AJ64" s="38"/>
      <c r="AK64" s="38"/>
      <c r="AL64" s="38"/>
      <c r="AM64" s="38"/>
      <c r="AN64" s="38"/>
      <c r="AO64" s="38"/>
    </row>
    <row r="65" spans="1:41" ht="16" thickBot="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38"/>
      <c r="AJ65" s="38"/>
      <c r="AK65" s="38"/>
      <c r="AL65" s="38"/>
      <c r="AM65" s="38"/>
      <c r="AN65" s="38"/>
      <c r="AO65" s="38"/>
    </row>
    <row r="66" spans="1:41" x14ac:dyDescent="0.2">
      <c r="A66" s="41" t="s">
        <v>25</v>
      </c>
      <c r="B66" s="28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5"/>
      <c r="AI66" s="38"/>
      <c r="AJ66" s="38"/>
      <c r="AK66" s="38"/>
      <c r="AL66" s="38"/>
      <c r="AM66" s="38"/>
      <c r="AN66" s="38"/>
      <c r="AO66" s="38"/>
    </row>
    <row r="67" spans="1:41" x14ac:dyDescent="0.2">
      <c r="A67" s="29" t="s">
        <v>15</v>
      </c>
      <c r="B67" s="26"/>
      <c r="C67" s="27">
        <v>1</v>
      </c>
      <c r="D67" s="27">
        <v>2</v>
      </c>
      <c r="E67" s="27">
        <v>3</v>
      </c>
      <c r="F67" s="27">
        <v>4</v>
      </c>
      <c r="G67" s="27">
        <v>5</v>
      </c>
      <c r="H67" s="27">
        <v>6</v>
      </c>
      <c r="I67" s="27">
        <v>7</v>
      </c>
      <c r="J67" s="27">
        <v>8</v>
      </c>
      <c r="K67" s="27">
        <v>9</v>
      </c>
      <c r="L67" s="27">
        <v>10</v>
      </c>
      <c r="M67" s="27">
        <v>11</v>
      </c>
      <c r="N67" s="27">
        <v>12</v>
      </c>
      <c r="O67" s="27">
        <v>13</v>
      </c>
      <c r="P67" s="27">
        <v>14</v>
      </c>
      <c r="Q67" s="27">
        <v>15</v>
      </c>
      <c r="R67" s="27">
        <v>16</v>
      </c>
      <c r="S67" s="27">
        <v>17</v>
      </c>
      <c r="T67" s="27">
        <v>18</v>
      </c>
      <c r="U67" s="27">
        <v>19</v>
      </c>
      <c r="V67" s="27">
        <v>20</v>
      </c>
      <c r="W67" s="27">
        <v>21</v>
      </c>
      <c r="X67" s="27">
        <v>22</v>
      </c>
      <c r="Y67" s="27">
        <v>23</v>
      </c>
      <c r="Z67" s="27">
        <v>24</v>
      </c>
      <c r="AA67" s="27">
        <v>25</v>
      </c>
      <c r="AB67" s="27">
        <v>26</v>
      </c>
      <c r="AC67" s="27">
        <v>27</v>
      </c>
      <c r="AD67" s="27">
        <v>28</v>
      </c>
      <c r="AE67" s="27">
        <v>29</v>
      </c>
      <c r="AF67" s="27">
        <v>30</v>
      </c>
      <c r="AG67" s="27">
        <v>31</v>
      </c>
      <c r="AH67" s="33"/>
      <c r="AI67" s="38"/>
      <c r="AJ67" s="38"/>
      <c r="AK67" s="38"/>
      <c r="AL67" s="38"/>
      <c r="AM67" s="38"/>
      <c r="AN67" s="38"/>
      <c r="AO67" s="38"/>
    </row>
    <row r="68" spans="1:41" ht="16" thickBot="1" x14ac:dyDescent="0.25">
      <c r="A68" s="30" t="s">
        <v>1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36">
        <f>COUNTIF(C68:AG68,"Y")</f>
        <v>0</v>
      </c>
      <c r="AI68" s="38"/>
      <c r="AJ68" s="38"/>
      <c r="AK68" s="38"/>
      <c r="AL68" s="38"/>
      <c r="AM68" s="38"/>
      <c r="AN68" s="38"/>
      <c r="AO68" s="38"/>
    </row>
    <row r="69" spans="1:41" x14ac:dyDescent="0.2">
      <c r="A69" s="13" t="s">
        <v>2</v>
      </c>
      <c r="B69" s="14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16">
        <f>COUNTIF(C69:AG69,"Y")</f>
        <v>0</v>
      </c>
      <c r="AI69" s="38"/>
      <c r="AJ69" s="38"/>
      <c r="AK69" s="38"/>
      <c r="AL69" s="38"/>
      <c r="AM69" s="38"/>
      <c r="AN69" s="38"/>
      <c r="AO69" s="38"/>
    </row>
    <row r="70" spans="1:41" x14ac:dyDescent="0.2">
      <c r="A70" s="17" t="s">
        <v>23</v>
      </c>
      <c r="B70" s="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18">
        <f>COUNTIF(C70:AG70,"y")*2</f>
        <v>0</v>
      </c>
      <c r="AI70" s="38"/>
      <c r="AJ70" s="38"/>
      <c r="AK70" s="38"/>
      <c r="AL70" s="38"/>
      <c r="AM70" s="38"/>
      <c r="AN70" s="38"/>
      <c r="AO70" s="38"/>
    </row>
    <row r="71" spans="1:41" x14ac:dyDescent="0.2">
      <c r="A71" s="17" t="s">
        <v>4</v>
      </c>
      <c r="B71" s="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18">
        <f>COUNTIF(C71:AG71,"Y")</f>
        <v>0</v>
      </c>
      <c r="AI71" s="38"/>
      <c r="AJ71" s="38"/>
      <c r="AK71" s="38"/>
      <c r="AL71" s="38"/>
      <c r="AM71" s="38"/>
      <c r="AN71" s="38"/>
      <c r="AO71" s="38"/>
    </row>
    <row r="72" spans="1:41" x14ac:dyDescent="0.2">
      <c r="A72" s="17" t="s">
        <v>3</v>
      </c>
      <c r="B72" s="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18">
        <f>COUNTIF(C72:AG72,"y")</f>
        <v>0</v>
      </c>
      <c r="AI72" s="38"/>
      <c r="AJ72" s="38"/>
      <c r="AK72" s="38"/>
      <c r="AL72" s="38"/>
      <c r="AM72" s="38"/>
      <c r="AN72" s="38"/>
      <c r="AO72" s="38"/>
    </row>
    <row r="73" spans="1:41" x14ac:dyDescent="0.2">
      <c r="A73" s="17" t="s">
        <v>8</v>
      </c>
      <c r="B73" s="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18">
        <f>COUNTIF(C73:AG73,"y")*2</f>
        <v>0</v>
      </c>
      <c r="AI73" s="38"/>
      <c r="AJ73" s="38"/>
      <c r="AK73" s="38"/>
      <c r="AL73" s="38"/>
      <c r="AM73" s="38"/>
      <c r="AN73" s="38"/>
      <c r="AO73" s="38"/>
    </row>
    <row r="74" spans="1:41" x14ac:dyDescent="0.2">
      <c r="A74" s="17" t="s">
        <v>20</v>
      </c>
      <c r="B74" s="2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18">
        <f>COUNTIF(C74:AG74,"y")</f>
        <v>0</v>
      </c>
      <c r="AI74" s="38"/>
      <c r="AJ74" s="38"/>
      <c r="AK74" s="38"/>
      <c r="AL74" s="38"/>
      <c r="AM74" s="38"/>
      <c r="AN74" s="38"/>
      <c r="AO74" s="38"/>
    </row>
    <row r="75" spans="1:41" x14ac:dyDescent="0.2">
      <c r="A75" s="17" t="s">
        <v>10</v>
      </c>
      <c r="B75" s="2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18">
        <f>COUNTIF(C75:AG75,"y")</f>
        <v>0</v>
      </c>
      <c r="AI75" s="38"/>
      <c r="AJ75" s="38"/>
      <c r="AK75" s="38"/>
      <c r="AL75" s="38"/>
      <c r="AM75" s="38"/>
      <c r="AN75" s="38"/>
      <c r="AO75" s="38"/>
    </row>
    <row r="76" spans="1:41" x14ac:dyDescent="0.2">
      <c r="A76" s="17" t="s">
        <v>9</v>
      </c>
      <c r="B76" s="2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>
        <f>COUNTIF(C76:AG76,"y")</f>
        <v>0</v>
      </c>
      <c r="AI76" s="38"/>
      <c r="AJ76" s="38"/>
      <c r="AK76" s="38"/>
      <c r="AL76" s="38"/>
      <c r="AM76" s="38"/>
      <c r="AN76" s="38"/>
      <c r="AO76" s="38"/>
    </row>
    <row r="77" spans="1:41" x14ac:dyDescent="0.2">
      <c r="A77" s="17" t="s">
        <v>21</v>
      </c>
      <c r="B77" s="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18">
        <f>COUNTIF(C77:AG77,"y")</f>
        <v>0</v>
      </c>
      <c r="AI77" s="38"/>
      <c r="AJ77" s="38"/>
      <c r="AK77" s="38"/>
      <c r="AL77" s="38"/>
      <c r="AM77" s="38"/>
      <c r="AN77" s="38"/>
      <c r="AO77" s="38"/>
    </row>
    <row r="78" spans="1:41" ht="16" thickBot="1" x14ac:dyDescent="0.25">
      <c r="A78" s="19" t="s">
        <v>24</v>
      </c>
      <c r="B78" s="5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20">
        <f>COUNTIF(C78:AG78,"y")*2</f>
        <v>0</v>
      </c>
      <c r="AI78" s="38"/>
      <c r="AJ78" s="38"/>
      <c r="AK78" s="38"/>
      <c r="AL78" s="38"/>
      <c r="AM78" s="38"/>
      <c r="AN78" s="38"/>
      <c r="AO78" s="38"/>
    </row>
    <row r="79" spans="1:41" ht="16" thickBot="1" x14ac:dyDescent="0.25">
      <c r="A79" s="6" t="s">
        <v>18</v>
      </c>
      <c r="B79" s="7"/>
      <c r="C79" s="10" t="e">
        <f>AH79/AH68</f>
        <v>#DIV/0!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23">
        <f>SUM(AH69:AH78)</f>
        <v>0</v>
      </c>
      <c r="AI79" s="38"/>
      <c r="AJ79" s="38"/>
      <c r="AK79" s="38"/>
      <c r="AL79" s="38"/>
      <c r="AM79" s="38"/>
      <c r="AN79" s="38"/>
      <c r="AO79" s="38"/>
    </row>
    <row r="80" spans="1:4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38"/>
      <c r="AJ80" s="38"/>
      <c r="AK80" s="38"/>
      <c r="AL80" s="38"/>
      <c r="AM80" s="38"/>
      <c r="AN80" s="38"/>
      <c r="AO80" s="38"/>
    </row>
    <row r="81" spans="1:41" ht="16" thickBo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38"/>
      <c r="AJ81" s="38"/>
      <c r="AK81" s="38"/>
      <c r="AL81" s="38"/>
      <c r="AM81" s="38"/>
      <c r="AN81" s="38"/>
      <c r="AO81" s="38"/>
    </row>
    <row r="82" spans="1:41" x14ac:dyDescent="0.2">
      <c r="A82" s="42" t="s">
        <v>26</v>
      </c>
      <c r="B82" s="28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5"/>
      <c r="AI82" s="38"/>
      <c r="AJ82" s="38"/>
      <c r="AK82" s="38"/>
      <c r="AL82" s="38"/>
      <c r="AM82" s="38"/>
      <c r="AN82" s="38"/>
      <c r="AO82" s="38"/>
    </row>
    <row r="83" spans="1:41" x14ac:dyDescent="0.2">
      <c r="A83" s="29" t="s">
        <v>15</v>
      </c>
      <c r="B83" s="26"/>
      <c r="C83" s="27">
        <v>1</v>
      </c>
      <c r="D83" s="27">
        <v>2</v>
      </c>
      <c r="E83" s="27">
        <v>3</v>
      </c>
      <c r="F83" s="27">
        <v>4</v>
      </c>
      <c r="G83" s="27">
        <v>5</v>
      </c>
      <c r="H83" s="27">
        <v>6</v>
      </c>
      <c r="I83" s="27">
        <v>7</v>
      </c>
      <c r="J83" s="27">
        <v>8</v>
      </c>
      <c r="K83" s="27">
        <v>9</v>
      </c>
      <c r="L83" s="27">
        <v>10</v>
      </c>
      <c r="M83" s="27">
        <v>11</v>
      </c>
      <c r="N83" s="27">
        <v>12</v>
      </c>
      <c r="O83" s="27">
        <v>13</v>
      </c>
      <c r="P83" s="27">
        <v>14</v>
      </c>
      <c r="Q83" s="27">
        <v>15</v>
      </c>
      <c r="R83" s="27">
        <v>16</v>
      </c>
      <c r="S83" s="27">
        <v>17</v>
      </c>
      <c r="T83" s="27">
        <v>18</v>
      </c>
      <c r="U83" s="27">
        <v>19</v>
      </c>
      <c r="V83" s="27">
        <v>20</v>
      </c>
      <c r="W83" s="27">
        <v>21</v>
      </c>
      <c r="X83" s="27">
        <v>22</v>
      </c>
      <c r="Y83" s="27">
        <v>23</v>
      </c>
      <c r="Z83" s="27">
        <v>24</v>
      </c>
      <c r="AA83" s="27">
        <v>25</v>
      </c>
      <c r="AB83" s="27">
        <v>26</v>
      </c>
      <c r="AC83" s="27">
        <v>27</v>
      </c>
      <c r="AD83" s="27">
        <v>28</v>
      </c>
      <c r="AE83" s="27">
        <v>29</v>
      </c>
      <c r="AF83" s="27">
        <v>30</v>
      </c>
      <c r="AG83" s="27">
        <v>31</v>
      </c>
      <c r="AH83" s="33"/>
      <c r="AI83" s="38"/>
      <c r="AJ83" s="38"/>
      <c r="AK83" s="38"/>
      <c r="AL83" s="38"/>
      <c r="AM83" s="38"/>
      <c r="AN83" s="38"/>
      <c r="AO83" s="38"/>
    </row>
    <row r="84" spans="1:41" ht="16" thickBot="1" x14ac:dyDescent="0.25">
      <c r="A84" s="30" t="s">
        <v>1</v>
      </c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36">
        <f>COUNTIF(C84:AG84,"Y")</f>
        <v>0</v>
      </c>
      <c r="AI84" s="38"/>
      <c r="AJ84" s="38"/>
      <c r="AK84" s="38"/>
      <c r="AL84" s="38"/>
      <c r="AM84" s="38"/>
      <c r="AN84" s="38"/>
      <c r="AO84" s="38"/>
    </row>
    <row r="85" spans="1:41" x14ac:dyDescent="0.2">
      <c r="A85" s="13" t="s">
        <v>2</v>
      </c>
      <c r="B85" s="14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16">
        <f>COUNTIF(C85:AG85,"Y")</f>
        <v>0</v>
      </c>
      <c r="AI85" s="38"/>
      <c r="AJ85" s="38"/>
      <c r="AK85" s="38"/>
      <c r="AL85" s="38"/>
      <c r="AM85" s="38"/>
      <c r="AN85" s="38"/>
      <c r="AO85" s="38"/>
    </row>
    <row r="86" spans="1:41" x14ac:dyDescent="0.2">
      <c r="A86" s="17" t="s">
        <v>23</v>
      </c>
      <c r="B86" s="2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18">
        <f>COUNTIF(C86:AG86,"y")*2</f>
        <v>0</v>
      </c>
      <c r="AI86" s="38"/>
      <c r="AJ86" s="38"/>
      <c r="AK86" s="38"/>
      <c r="AL86" s="38"/>
      <c r="AM86" s="38"/>
      <c r="AN86" s="38"/>
      <c r="AO86" s="38"/>
    </row>
    <row r="87" spans="1:41" x14ac:dyDescent="0.2">
      <c r="A87" s="17" t="s">
        <v>4</v>
      </c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18">
        <f>COUNTIF(C87:AG87,"Y")</f>
        <v>0</v>
      </c>
      <c r="AI87" s="38"/>
      <c r="AJ87" s="38"/>
      <c r="AK87" s="38"/>
      <c r="AL87" s="38"/>
      <c r="AM87" s="38"/>
      <c r="AN87" s="38"/>
      <c r="AO87" s="38"/>
    </row>
    <row r="88" spans="1:41" x14ac:dyDescent="0.2">
      <c r="A88" s="17" t="s">
        <v>3</v>
      </c>
      <c r="B88" s="2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18">
        <f>COUNTIF(C88:AG88,"y")</f>
        <v>0</v>
      </c>
      <c r="AI88" s="38"/>
      <c r="AJ88" s="38"/>
      <c r="AK88" s="38"/>
      <c r="AL88" s="38"/>
      <c r="AM88" s="38"/>
      <c r="AN88" s="38"/>
      <c r="AO88" s="38"/>
    </row>
    <row r="89" spans="1:41" x14ac:dyDescent="0.2">
      <c r="A89" s="17" t="s">
        <v>8</v>
      </c>
      <c r="B89" s="2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18">
        <f>COUNTIF(C89:AG89,"y")*2</f>
        <v>0</v>
      </c>
      <c r="AI89" s="38"/>
      <c r="AJ89" s="38"/>
      <c r="AK89" s="38"/>
      <c r="AL89" s="38"/>
      <c r="AM89" s="38"/>
      <c r="AN89" s="38"/>
      <c r="AO89" s="38"/>
    </row>
    <row r="90" spans="1:41" x14ac:dyDescent="0.2">
      <c r="A90" s="17" t="s">
        <v>20</v>
      </c>
      <c r="B90" s="2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18">
        <f>COUNTIF(C90:AG90,"y")</f>
        <v>0</v>
      </c>
      <c r="AI90" s="38"/>
      <c r="AJ90" s="38"/>
      <c r="AK90" s="38"/>
      <c r="AL90" s="38"/>
      <c r="AM90" s="38"/>
      <c r="AN90" s="38"/>
      <c r="AO90" s="38"/>
    </row>
    <row r="91" spans="1:41" x14ac:dyDescent="0.2">
      <c r="A91" s="17" t="s">
        <v>10</v>
      </c>
      <c r="B91" s="2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18">
        <f>COUNTIF(C91:AG91,"y")</f>
        <v>0</v>
      </c>
      <c r="AI91" s="38"/>
      <c r="AJ91" s="38"/>
      <c r="AK91" s="38"/>
      <c r="AL91" s="38"/>
      <c r="AM91" s="38"/>
      <c r="AN91" s="38"/>
      <c r="AO91" s="38"/>
    </row>
    <row r="92" spans="1:41" x14ac:dyDescent="0.2">
      <c r="A92" s="17" t="s">
        <v>9</v>
      </c>
      <c r="B92" s="2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18">
        <f>COUNTIF(C92:AG92,"y")</f>
        <v>0</v>
      </c>
      <c r="AI92" s="38"/>
      <c r="AJ92" s="38"/>
      <c r="AK92" s="38"/>
      <c r="AL92" s="38"/>
      <c r="AM92" s="38"/>
      <c r="AN92" s="38"/>
      <c r="AO92" s="38"/>
    </row>
    <row r="93" spans="1:41" x14ac:dyDescent="0.2">
      <c r="A93" s="17" t="s">
        <v>21</v>
      </c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18">
        <f>COUNTIF(C93:AG93,"y")</f>
        <v>0</v>
      </c>
      <c r="AI93" s="38"/>
      <c r="AJ93" s="38"/>
      <c r="AK93" s="38"/>
      <c r="AL93" s="38"/>
      <c r="AM93" s="38"/>
      <c r="AN93" s="38"/>
      <c r="AO93" s="38"/>
    </row>
    <row r="94" spans="1:41" ht="16" thickBot="1" x14ac:dyDescent="0.25">
      <c r="A94" s="19" t="s">
        <v>24</v>
      </c>
      <c r="B94" s="5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20">
        <f>COUNTIF(C94:AG94,"y")*2</f>
        <v>0</v>
      </c>
      <c r="AI94" s="38"/>
      <c r="AJ94" s="38"/>
      <c r="AK94" s="38"/>
      <c r="AL94" s="38"/>
      <c r="AM94" s="38"/>
      <c r="AN94" s="38"/>
      <c r="AO94" s="38"/>
    </row>
    <row r="95" spans="1:41" ht="16" thickBot="1" x14ac:dyDescent="0.25">
      <c r="A95" s="6" t="s">
        <v>18</v>
      </c>
      <c r="B95" s="7"/>
      <c r="C95" s="10" t="e">
        <f>AH95/AH84</f>
        <v>#DIV/0!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23">
        <f>SUM(AH85:AH94)</f>
        <v>0</v>
      </c>
      <c r="AI95" s="38"/>
      <c r="AJ95" s="38"/>
      <c r="AK95" s="38"/>
      <c r="AL95" s="38"/>
      <c r="AM95" s="38"/>
      <c r="AN95" s="38"/>
      <c r="AO95" s="38"/>
    </row>
    <row r="96" spans="1:4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38"/>
      <c r="AJ96" s="38"/>
      <c r="AK96" s="38"/>
      <c r="AL96" s="38"/>
      <c r="AM96" s="38"/>
      <c r="AN96" s="38"/>
      <c r="AO96" s="38"/>
    </row>
    <row r="97" spans="1:41" ht="16" thickBo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38"/>
      <c r="AJ97" s="38"/>
      <c r="AK97" s="38"/>
      <c r="AL97" s="38"/>
      <c r="AM97" s="38"/>
      <c r="AN97" s="38"/>
      <c r="AO97" s="38"/>
    </row>
    <row r="98" spans="1:41" x14ac:dyDescent="0.2">
      <c r="A98" s="43" t="s">
        <v>27</v>
      </c>
      <c r="B98" s="28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5"/>
      <c r="AI98" s="38"/>
      <c r="AJ98" s="38"/>
      <c r="AK98" s="38"/>
      <c r="AL98" s="38"/>
      <c r="AM98" s="38"/>
      <c r="AN98" s="38"/>
      <c r="AO98" s="38"/>
    </row>
    <row r="99" spans="1:41" x14ac:dyDescent="0.2">
      <c r="A99" s="29" t="s">
        <v>15</v>
      </c>
      <c r="B99" s="26"/>
      <c r="C99" s="27">
        <v>1</v>
      </c>
      <c r="D99" s="27">
        <v>2</v>
      </c>
      <c r="E99" s="27">
        <v>3</v>
      </c>
      <c r="F99" s="27">
        <v>4</v>
      </c>
      <c r="G99" s="27">
        <v>5</v>
      </c>
      <c r="H99" s="27">
        <v>6</v>
      </c>
      <c r="I99" s="27">
        <v>7</v>
      </c>
      <c r="J99" s="27">
        <v>8</v>
      </c>
      <c r="K99" s="27">
        <v>9</v>
      </c>
      <c r="L99" s="27">
        <v>10</v>
      </c>
      <c r="M99" s="27">
        <v>11</v>
      </c>
      <c r="N99" s="27">
        <v>12</v>
      </c>
      <c r="O99" s="27">
        <v>13</v>
      </c>
      <c r="P99" s="27">
        <v>14</v>
      </c>
      <c r="Q99" s="27">
        <v>15</v>
      </c>
      <c r="R99" s="27">
        <v>16</v>
      </c>
      <c r="S99" s="27">
        <v>17</v>
      </c>
      <c r="T99" s="27">
        <v>18</v>
      </c>
      <c r="U99" s="27">
        <v>19</v>
      </c>
      <c r="V99" s="27">
        <v>20</v>
      </c>
      <c r="W99" s="27">
        <v>21</v>
      </c>
      <c r="X99" s="27">
        <v>22</v>
      </c>
      <c r="Y99" s="27">
        <v>23</v>
      </c>
      <c r="Z99" s="27">
        <v>24</v>
      </c>
      <c r="AA99" s="27">
        <v>25</v>
      </c>
      <c r="AB99" s="27">
        <v>26</v>
      </c>
      <c r="AC99" s="27">
        <v>27</v>
      </c>
      <c r="AD99" s="27">
        <v>28</v>
      </c>
      <c r="AE99" s="27">
        <v>29</v>
      </c>
      <c r="AF99" s="27">
        <v>30</v>
      </c>
      <c r="AG99" s="27">
        <v>31</v>
      </c>
      <c r="AH99" s="33"/>
      <c r="AI99" s="38"/>
      <c r="AJ99" s="38"/>
      <c r="AK99" s="38"/>
      <c r="AL99" s="38"/>
      <c r="AM99" s="38"/>
      <c r="AN99" s="38"/>
      <c r="AO99" s="38"/>
    </row>
    <row r="100" spans="1:41" ht="16" thickBot="1" x14ac:dyDescent="0.25">
      <c r="A100" s="30" t="s">
        <v>1</v>
      </c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36">
        <f>COUNTIF(C100:AG100,"Y")</f>
        <v>0</v>
      </c>
      <c r="AI100" s="38"/>
      <c r="AJ100" s="38"/>
      <c r="AK100" s="38"/>
      <c r="AL100" s="38"/>
      <c r="AM100" s="38"/>
      <c r="AN100" s="38"/>
      <c r="AO100" s="38"/>
    </row>
    <row r="101" spans="1:41" x14ac:dyDescent="0.2">
      <c r="A101" s="13" t="s">
        <v>2</v>
      </c>
      <c r="B101" s="14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16">
        <f>COUNTIF(C101:AG101,"Y")</f>
        <v>0</v>
      </c>
      <c r="AI101" s="38"/>
      <c r="AJ101" s="38"/>
      <c r="AK101" s="38"/>
      <c r="AL101" s="38"/>
      <c r="AM101" s="38"/>
      <c r="AN101" s="38"/>
      <c r="AO101" s="38"/>
    </row>
    <row r="102" spans="1:41" x14ac:dyDescent="0.2">
      <c r="A102" s="17" t="s">
        <v>4</v>
      </c>
      <c r="B102" s="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18">
        <f>COUNTIF(C102:AG102,"y")</f>
        <v>0</v>
      </c>
      <c r="AI102" s="38"/>
      <c r="AJ102" s="38"/>
      <c r="AK102" s="38"/>
      <c r="AL102" s="38"/>
      <c r="AM102" s="38"/>
      <c r="AN102" s="38"/>
      <c r="AO102" s="38"/>
    </row>
    <row r="103" spans="1:41" x14ac:dyDescent="0.2">
      <c r="A103" s="17" t="s">
        <v>35</v>
      </c>
      <c r="B103" s="2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18">
        <f>COUNTIF(C103:AG103,"Y")*2</f>
        <v>0</v>
      </c>
      <c r="AI103" s="38"/>
      <c r="AJ103" s="38"/>
      <c r="AK103" s="38"/>
      <c r="AL103" s="38"/>
      <c r="AM103" s="38"/>
      <c r="AN103" s="38"/>
      <c r="AO103" s="38"/>
    </row>
    <row r="104" spans="1:41" x14ac:dyDescent="0.2">
      <c r="A104" s="17" t="s">
        <v>36</v>
      </c>
      <c r="B104" s="2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18">
        <f>COUNTIF(C104:AG104,"y")*2</f>
        <v>0</v>
      </c>
      <c r="AI104" s="38"/>
      <c r="AJ104" s="38"/>
      <c r="AK104" s="38"/>
      <c r="AL104" s="38"/>
      <c r="AM104" s="38"/>
      <c r="AN104" s="38"/>
      <c r="AO104" s="38"/>
    </row>
    <row r="105" spans="1:41" x14ac:dyDescent="0.2">
      <c r="A105" s="17" t="s">
        <v>20</v>
      </c>
      <c r="B105" s="2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18">
        <f>COUNTIF(C105:AG105,"y")</f>
        <v>0</v>
      </c>
      <c r="AI105" s="38"/>
      <c r="AJ105" s="38"/>
      <c r="AK105" s="38"/>
      <c r="AL105" s="38"/>
      <c r="AM105" s="38"/>
      <c r="AN105" s="38"/>
      <c r="AO105" s="38"/>
    </row>
    <row r="106" spans="1:41" x14ac:dyDescent="0.2">
      <c r="A106" s="17" t="s">
        <v>10</v>
      </c>
      <c r="B106" s="2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18">
        <f>COUNTIF(C106:AG106,"y")</f>
        <v>0</v>
      </c>
      <c r="AI106" s="38"/>
      <c r="AJ106" s="38"/>
      <c r="AK106" s="38"/>
      <c r="AL106" s="38"/>
      <c r="AM106" s="38"/>
      <c r="AN106" s="38"/>
      <c r="AO106" s="38"/>
    </row>
    <row r="107" spans="1:41" x14ac:dyDescent="0.2">
      <c r="A107" s="17" t="s">
        <v>9</v>
      </c>
      <c r="B107" s="2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18">
        <f>COUNTIF(C107:AG107,"y")</f>
        <v>0</v>
      </c>
      <c r="AI107" s="38"/>
      <c r="AJ107" s="38"/>
      <c r="AK107" s="38"/>
      <c r="AL107" s="38"/>
      <c r="AM107" s="38"/>
      <c r="AN107" s="38"/>
      <c r="AO107" s="38"/>
    </row>
    <row r="108" spans="1:41" x14ac:dyDescent="0.2">
      <c r="A108" s="17" t="s">
        <v>21</v>
      </c>
      <c r="B108" s="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18">
        <f>COUNTIF(C108:AG108,"y")</f>
        <v>0</v>
      </c>
      <c r="AI108" s="38"/>
      <c r="AJ108" s="38"/>
      <c r="AK108" s="38"/>
      <c r="AL108" s="38"/>
      <c r="AM108" s="38"/>
      <c r="AN108" s="38"/>
      <c r="AO108" s="38"/>
    </row>
    <row r="109" spans="1:41" x14ac:dyDescent="0.2">
      <c r="A109" s="17" t="s">
        <v>24</v>
      </c>
      <c r="B109" s="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18">
        <f>COUNTIF(C109:AG109,"y")*2</f>
        <v>0</v>
      </c>
      <c r="AI109" s="38"/>
      <c r="AJ109" s="38"/>
      <c r="AK109" s="38"/>
      <c r="AL109" s="38"/>
      <c r="AM109" s="38"/>
      <c r="AN109" s="38"/>
      <c r="AO109" s="38"/>
    </row>
    <row r="110" spans="1:41" ht="16" thickBot="1" x14ac:dyDescent="0.25">
      <c r="A110" s="44" t="s">
        <v>18</v>
      </c>
      <c r="B110" s="31"/>
      <c r="C110" s="10" t="e">
        <f>AH110/AH100</f>
        <v>#DIV/0!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45">
        <f>SUM(AH101:AH109)</f>
        <v>0</v>
      </c>
      <c r="AI110" s="38"/>
      <c r="AJ110" s="38"/>
      <c r="AK110" s="38"/>
      <c r="AL110" s="38"/>
      <c r="AM110" s="38"/>
      <c r="AN110" s="38"/>
      <c r="AO110" s="38"/>
    </row>
    <row r="111" spans="1:4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38"/>
      <c r="AJ111" s="38"/>
      <c r="AK111" s="38"/>
      <c r="AL111" s="38"/>
      <c r="AM111" s="38"/>
      <c r="AN111" s="38"/>
      <c r="AO111" s="38"/>
    </row>
    <row r="112" spans="1:41" ht="16" thickBot="1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38"/>
      <c r="AJ112" s="38"/>
      <c r="AK112" s="38"/>
      <c r="AL112" s="38"/>
      <c r="AM112" s="38"/>
      <c r="AN112" s="38"/>
      <c r="AO112" s="38"/>
    </row>
    <row r="113" spans="1:41" x14ac:dyDescent="0.2">
      <c r="A113" s="37" t="s">
        <v>28</v>
      </c>
      <c r="B113" s="28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5"/>
      <c r="AI113" s="38"/>
      <c r="AJ113" s="38"/>
      <c r="AK113" s="38"/>
      <c r="AL113" s="38"/>
      <c r="AM113" s="38"/>
      <c r="AN113" s="38"/>
      <c r="AO113" s="38"/>
    </row>
    <row r="114" spans="1:41" x14ac:dyDescent="0.2">
      <c r="A114" s="29" t="s">
        <v>15</v>
      </c>
      <c r="B114" s="26"/>
      <c r="C114" s="27">
        <v>1</v>
      </c>
      <c r="D114" s="27">
        <v>2</v>
      </c>
      <c r="E114" s="27">
        <v>3</v>
      </c>
      <c r="F114" s="27">
        <v>4</v>
      </c>
      <c r="G114" s="27">
        <v>5</v>
      </c>
      <c r="H114" s="27">
        <v>6</v>
      </c>
      <c r="I114" s="27">
        <v>7</v>
      </c>
      <c r="J114" s="27">
        <v>8</v>
      </c>
      <c r="K114" s="27">
        <v>9</v>
      </c>
      <c r="L114" s="27">
        <v>10</v>
      </c>
      <c r="M114" s="27">
        <v>11</v>
      </c>
      <c r="N114" s="27">
        <v>12</v>
      </c>
      <c r="O114" s="27">
        <v>13</v>
      </c>
      <c r="P114" s="27">
        <v>14</v>
      </c>
      <c r="Q114" s="27">
        <v>15</v>
      </c>
      <c r="R114" s="27">
        <v>16</v>
      </c>
      <c r="S114" s="27">
        <v>17</v>
      </c>
      <c r="T114" s="27">
        <v>18</v>
      </c>
      <c r="U114" s="27">
        <v>19</v>
      </c>
      <c r="V114" s="27">
        <v>20</v>
      </c>
      <c r="W114" s="27">
        <v>21</v>
      </c>
      <c r="X114" s="27">
        <v>22</v>
      </c>
      <c r="Y114" s="27">
        <v>23</v>
      </c>
      <c r="Z114" s="27">
        <v>24</v>
      </c>
      <c r="AA114" s="27">
        <v>25</v>
      </c>
      <c r="AB114" s="27">
        <v>26</v>
      </c>
      <c r="AC114" s="27">
        <v>27</v>
      </c>
      <c r="AD114" s="27">
        <v>28</v>
      </c>
      <c r="AE114" s="27">
        <v>29</v>
      </c>
      <c r="AF114" s="27">
        <v>30</v>
      </c>
      <c r="AG114" s="27">
        <v>31</v>
      </c>
      <c r="AH114" s="33"/>
      <c r="AI114" s="38"/>
      <c r="AJ114" s="38"/>
      <c r="AK114" s="38"/>
      <c r="AL114" s="38"/>
      <c r="AM114" s="38"/>
      <c r="AN114" s="38"/>
      <c r="AO114" s="38"/>
    </row>
    <row r="115" spans="1:41" ht="16" thickBot="1" x14ac:dyDescent="0.25">
      <c r="A115" s="30" t="s">
        <v>1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36">
        <f>COUNTIF(C115:AG115,"Y")</f>
        <v>0</v>
      </c>
      <c r="AI115" s="38"/>
      <c r="AJ115" s="38"/>
      <c r="AK115" s="38"/>
      <c r="AL115" s="38"/>
      <c r="AM115" s="38"/>
      <c r="AN115" s="38"/>
      <c r="AO115" s="38"/>
    </row>
    <row r="116" spans="1:41" ht="16" x14ac:dyDescent="0.2">
      <c r="A116" s="13" t="s">
        <v>2</v>
      </c>
      <c r="B116" s="14"/>
      <c r="C116" s="58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16">
        <f>COUNTIF(C116:AG116,"Y")</f>
        <v>0</v>
      </c>
      <c r="AI116" s="38"/>
      <c r="AJ116" s="38"/>
      <c r="AK116" s="38"/>
      <c r="AL116" s="38"/>
      <c r="AM116" s="38"/>
      <c r="AN116" s="38"/>
      <c r="AO116" s="38"/>
    </row>
    <row r="117" spans="1:41" x14ac:dyDescent="0.2">
      <c r="A117" s="17" t="s">
        <v>23</v>
      </c>
      <c r="B117" s="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18">
        <f>COUNTIF(C117:AG117,"y")*2</f>
        <v>0</v>
      </c>
      <c r="AI117" s="38"/>
      <c r="AJ117" s="38"/>
      <c r="AK117" s="38"/>
      <c r="AL117" s="38"/>
      <c r="AM117" s="38"/>
      <c r="AN117" s="38"/>
      <c r="AO117" s="38"/>
    </row>
    <row r="118" spans="1:41" x14ac:dyDescent="0.2">
      <c r="A118" s="17" t="s">
        <v>4</v>
      </c>
      <c r="B118" s="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18">
        <f>COUNTIF(C118:AG118,"Y")</f>
        <v>0</v>
      </c>
      <c r="AI118" s="38"/>
      <c r="AJ118" s="38"/>
      <c r="AK118" s="38"/>
      <c r="AL118" s="38"/>
      <c r="AM118" s="38"/>
      <c r="AN118" s="38"/>
      <c r="AO118" s="38"/>
    </row>
    <row r="119" spans="1:41" x14ac:dyDescent="0.2">
      <c r="A119" s="17" t="s">
        <v>3</v>
      </c>
      <c r="B119" s="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18">
        <f>COUNTIF(C119:AG119,"y")</f>
        <v>0</v>
      </c>
      <c r="AI119" s="38"/>
      <c r="AJ119" s="38"/>
      <c r="AK119" s="38"/>
      <c r="AL119" s="38"/>
      <c r="AM119" s="38"/>
      <c r="AN119" s="38"/>
      <c r="AO119" s="38"/>
    </row>
    <row r="120" spans="1:41" x14ac:dyDescent="0.2">
      <c r="A120" s="17" t="s">
        <v>20</v>
      </c>
      <c r="B120" s="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18">
        <f>COUNTIF(C120:AG120,"y")</f>
        <v>0</v>
      </c>
      <c r="AI120" s="38"/>
      <c r="AJ120" s="38"/>
      <c r="AK120" s="38"/>
      <c r="AL120" s="38"/>
      <c r="AM120" s="38"/>
      <c r="AN120" s="38"/>
      <c r="AO120" s="38"/>
    </row>
    <row r="121" spans="1:41" x14ac:dyDescent="0.2">
      <c r="A121" s="17" t="s">
        <v>10</v>
      </c>
      <c r="B121" s="2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18">
        <f>COUNTIF(C121:AG121,"y")</f>
        <v>0</v>
      </c>
      <c r="AI121" s="38"/>
      <c r="AJ121" s="38"/>
      <c r="AK121" s="38"/>
      <c r="AL121" s="38"/>
      <c r="AM121" s="38"/>
      <c r="AN121" s="38"/>
      <c r="AO121" s="38"/>
    </row>
    <row r="122" spans="1:41" x14ac:dyDescent="0.2">
      <c r="A122" s="17" t="s">
        <v>9</v>
      </c>
      <c r="B122" s="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18">
        <f>COUNTIF(C122:AG122,"y")</f>
        <v>0</v>
      </c>
      <c r="AI122" s="38"/>
      <c r="AJ122" s="38"/>
      <c r="AK122" s="38"/>
      <c r="AL122" s="38"/>
      <c r="AM122" s="38"/>
      <c r="AN122" s="38"/>
      <c r="AO122" s="38"/>
    </row>
    <row r="123" spans="1:41" ht="16" thickBot="1" x14ac:dyDescent="0.25">
      <c r="A123" s="19" t="s">
        <v>21</v>
      </c>
      <c r="B123" s="5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20">
        <f>COUNTIF(C123:AG123,"y")</f>
        <v>0</v>
      </c>
      <c r="AI123" s="38"/>
      <c r="AJ123" s="38"/>
      <c r="AK123" s="38"/>
      <c r="AL123" s="38"/>
      <c r="AM123" s="38"/>
      <c r="AN123" s="38"/>
      <c r="AO123" s="38"/>
    </row>
    <row r="124" spans="1:41" ht="16" thickBot="1" x14ac:dyDescent="0.25">
      <c r="A124" s="6" t="s">
        <v>18</v>
      </c>
      <c r="B124" s="7"/>
      <c r="C124" s="10" t="e">
        <f>AH124/AH115</f>
        <v>#DIV/0!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23">
        <f>SUM(AH116:AH123)</f>
        <v>0</v>
      </c>
      <c r="AI124" s="38"/>
      <c r="AJ124" s="38"/>
      <c r="AK124" s="38"/>
      <c r="AL124" s="38"/>
      <c r="AM124" s="38"/>
      <c r="AN124" s="38"/>
      <c r="AO124" s="38"/>
    </row>
    <row r="125" spans="1:4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38"/>
      <c r="AJ125" s="38"/>
      <c r="AK125" s="38"/>
      <c r="AL125" s="38"/>
      <c r="AM125" s="38"/>
      <c r="AN125" s="38"/>
      <c r="AO125" s="38"/>
    </row>
    <row r="126" spans="1:41" ht="16" thickBot="1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38"/>
      <c r="AJ126" s="38"/>
      <c r="AK126" s="38"/>
      <c r="AL126" s="38"/>
      <c r="AM126" s="38"/>
      <c r="AN126" s="38"/>
      <c r="AO126" s="38"/>
    </row>
    <row r="127" spans="1:41" x14ac:dyDescent="0.2">
      <c r="A127" s="46" t="s">
        <v>29</v>
      </c>
      <c r="B127" s="28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5"/>
      <c r="AI127" s="38"/>
      <c r="AJ127" s="38"/>
      <c r="AK127" s="38"/>
      <c r="AL127" s="38"/>
      <c r="AM127" s="38"/>
      <c r="AN127" s="38"/>
      <c r="AO127" s="38"/>
    </row>
    <row r="128" spans="1:41" x14ac:dyDescent="0.2">
      <c r="A128" s="29" t="s">
        <v>15</v>
      </c>
      <c r="B128" s="26"/>
      <c r="C128" s="27">
        <v>1</v>
      </c>
      <c r="D128" s="27">
        <v>2</v>
      </c>
      <c r="E128" s="27">
        <v>3</v>
      </c>
      <c r="F128" s="27">
        <v>4</v>
      </c>
      <c r="G128" s="27">
        <v>5</v>
      </c>
      <c r="H128" s="27">
        <v>6</v>
      </c>
      <c r="I128" s="27">
        <v>7</v>
      </c>
      <c r="J128" s="27">
        <v>8</v>
      </c>
      <c r="K128" s="27">
        <v>9</v>
      </c>
      <c r="L128" s="27">
        <v>10</v>
      </c>
      <c r="M128" s="27">
        <v>11</v>
      </c>
      <c r="N128" s="27">
        <v>12</v>
      </c>
      <c r="O128" s="27">
        <v>13</v>
      </c>
      <c r="P128" s="27">
        <v>14</v>
      </c>
      <c r="Q128" s="27">
        <v>15</v>
      </c>
      <c r="R128" s="27">
        <v>16</v>
      </c>
      <c r="S128" s="27">
        <v>17</v>
      </c>
      <c r="T128" s="27">
        <v>18</v>
      </c>
      <c r="U128" s="27">
        <v>19</v>
      </c>
      <c r="V128" s="27">
        <v>20</v>
      </c>
      <c r="W128" s="27">
        <v>21</v>
      </c>
      <c r="X128" s="27">
        <v>22</v>
      </c>
      <c r="Y128" s="27">
        <v>23</v>
      </c>
      <c r="Z128" s="27">
        <v>24</v>
      </c>
      <c r="AA128" s="27">
        <v>25</v>
      </c>
      <c r="AB128" s="27">
        <v>26</v>
      </c>
      <c r="AC128" s="27">
        <v>27</v>
      </c>
      <c r="AD128" s="27">
        <v>28</v>
      </c>
      <c r="AE128" s="27">
        <v>29</v>
      </c>
      <c r="AF128" s="27">
        <v>30</v>
      </c>
      <c r="AG128" s="27">
        <v>31</v>
      </c>
      <c r="AH128" s="33"/>
      <c r="AI128" s="38"/>
      <c r="AJ128" s="38"/>
      <c r="AK128" s="38"/>
      <c r="AL128" s="38"/>
      <c r="AM128" s="38"/>
      <c r="AN128" s="38"/>
      <c r="AO128" s="38"/>
    </row>
    <row r="129" spans="1:41" ht="16" thickBot="1" x14ac:dyDescent="0.25">
      <c r="A129" s="30" t="s">
        <v>1</v>
      </c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36">
        <f>COUNTIF(C129:AG129,"Y")</f>
        <v>0</v>
      </c>
      <c r="AI129" s="38"/>
      <c r="AJ129" s="38"/>
      <c r="AK129" s="38"/>
      <c r="AL129" s="38"/>
      <c r="AM129" s="38"/>
      <c r="AN129" s="38"/>
      <c r="AO129" s="38"/>
    </row>
    <row r="130" spans="1:41" ht="16" thickBot="1" x14ac:dyDescent="0.25">
      <c r="A130" s="13" t="s">
        <v>2</v>
      </c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6">
        <f>COUNTIF(C130:AG130,"Y")</f>
        <v>0</v>
      </c>
      <c r="AI130" s="38"/>
      <c r="AJ130" s="38"/>
      <c r="AK130" s="38"/>
      <c r="AL130" s="38"/>
      <c r="AM130" s="38"/>
      <c r="AN130" s="38"/>
      <c r="AO130" s="38"/>
    </row>
    <row r="131" spans="1:41" ht="16" thickBot="1" x14ac:dyDescent="0.25">
      <c r="A131" s="17" t="s">
        <v>23</v>
      </c>
      <c r="B131" s="2"/>
      <c r="C131" s="8"/>
      <c r="D131" s="8"/>
      <c r="E131" s="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8">
        <f>COUNTIF(C131:AG131,"y")*2</f>
        <v>0</v>
      </c>
      <c r="AI131" s="38"/>
      <c r="AJ131" s="38"/>
      <c r="AK131" s="38"/>
      <c r="AL131" s="38"/>
      <c r="AM131" s="38"/>
      <c r="AN131" s="38"/>
      <c r="AO131" s="38"/>
    </row>
    <row r="132" spans="1:41" ht="16" thickBot="1" x14ac:dyDescent="0.25">
      <c r="A132" s="17" t="s">
        <v>4</v>
      </c>
      <c r="B132" s="2"/>
      <c r="C132" s="3"/>
      <c r="D132" s="3"/>
      <c r="E132" s="3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8">
        <f>COUNTIF(C132:AG132,"Y")</f>
        <v>0</v>
      </c>
      <c r="AI132" s="38"/>
      <c r="AJ132" s="38"/>
      <c r="AK132" s="38"/>
      <c r="AL132" s="38"/>
      <c r="AM132" s="38"/>
      <c r="AN132" s="38"/>
      <c r="AO132" s="38"/>
    </row>
    <row r="133" spans="1:41" ht="16" thickBot="1" x14ac:dyDescent="0.25">
      <c r="A133" s="17" t="s">
        <v>3</v>
      </c>
      <c r="B133" s="2"/>
      <c r="C133" s="8"/>
      <c r="D133" s="8"/>
      <c r="E133" s="8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8">
        <f>COUNTIF(C133:AG133,"y")</f>
        <v>0</v>
      </c>
      <c r="AI133" s="38"/>
      <c r="AJ133" s="38"/>
      <c r="AK133" s="38"/>
      <c r="AL133" s="38"/>
      <c r="AM133" s="38"/>
      <c r="AN133" s="38"/>
      <c r="AO133" s="38"/>
    </row>
    <row r="134" spans="1:41" ht="16" thickBot="1" x14ac:dyDescent="0.25">
      <c r="A134" s="17" t="s">
        <v>8</v>
      </c>
      <c r="B134" s="2"/>
      <c r="C134" s="3"/>
      <c r="D134" s="3"/>
      <c r="E134" s="3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8">
        <f>COUNTIF(C134:AG134,"y")*2</f>
        <v>0</v>
      </c>
      <c r="AI134" s="38"/>
      <c r="AJ134" s="38"/>
      <c r="AK134" s="38"/>
      <c r="AL134" s="38"/>
      <c r="AM134" s="38"/>
      <c r="AN134" s="38"/>
      <c r="AO134" s="38"/>
    </row>
    <row r="135" spans="1:41" ht="16" thickBot="1" x14ac:dyDescent="0.25">
      <c r="A135" s="17" t="s">
        <v>37</v>
      </c>
      <c r="B135" s="2"/>
      <c r="C135" s="8"/>
      <c r="D135" s="8"/>
      <c r="E135" s="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8">
        <f>COUNTIF(C135:AG135,"y")</f>
        <v>0</v>
      </c>
      <c r="AI135" s="38"/>
      <c r="AJ135" s="38"/>
      <c r="AK135" s="38"/>
      <c r="AL135" s="38"/>
      <c r="AM135" s="38"/>
      <c r="AN135" s="38"/>
      <c r="AO135" s="38"/>
    </row>
    <row r="136" spans="1:41" ht="16" thickBot="1" x14ac:dyDescent="0.25">
      <c r="A136" s="17" t="s">
        <v>11</v>
      </c>
      <c r="B136" s="2"/>
      <c r="C136" s="3"/>
      <c r="D136" s="3"/>
      <c r="E136" s="3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8">
        <f>COUNTIF(C136:AG136,"y")</f>
        <v>0</v>
      </c>
      <c r="AI136" s="38"/>
      <c r="AJ136" s="38"/>
      <c r="AK136" s="38"/>
      <c r="AL136" s="38"/>
      <c r="AM136" s="38"/>
      <c r="AN136" s="38"/>
      <c r="AO136" s="38"/>
    </row>
    <row r="137" spans="1:41" ht="16" thickBot="1" x14ac:dyDescent="0.25">
      <c r="A137" s="17" t="s">
        <v>9</v>
      </c>
      <c r="B137" s="2"/>
      <c r="C137" s="8"/>
      <c r="D137" s="8"/>
      <c r="E137" s="8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8">
        <f>COUNTIF(C137:AG137,"y")</f>
        <v>0</v>
      </c>
      <c r="AI137" s="38"/>
      <c r="AJ137" s="38"/>
      <c r="AK137" s="38"/>
      <c r="AL137" s="38"/>
      <c r="AM137" s="38"/>
      <c r="AN137" s="38"/>
      <c r="AO137" s="38"/>
    </row>
    <row r="138" spans="1:41" ht="16" thickBot="1" x14ac:dyDescent="0.25">
      <c r="A138" s="17" t="s">
        <v>21</v>
      </c>
      <c r="B138" s="2"/>
      <c r="C138" s="3"/>
      <c r="D138" s="3"/>
      <c r="E138" s="3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8">
        <f>COUNTIF(C138:AG138,"y")</f>
        <v>0</v>
      </c>
      <c r="AI138" s="38"/>
      <c r="AJ138" s="38"/>
      <c r="AK138" s="38"/>
      <c r="AL138" s="38"/>
      <c r="AM138" s="38"/>
      <c r="AN138" s="38"/>
      <c r="AO138" s="38"/>
    </row>
    <row r="139" spans="1:41" ht="16" thickBot="1" x14ac:dyDescent="0.25">
      <c r="A139" s="19" t="s">
        <v>38</v>
      </c>
      <c r="B139" s="5"/>
      <c r="C139" s="9"/>
      <c r="D139" s="9"/>
      <c r="E139" s="9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20">
        <f>COUNTIF(C139:AG139,"y")*2</f>
        <v>0</v>
      </c>
      <c r="AI139" s="38"/>
      <c r="AJ139" s="38"/>
      <c r="AK139" s="38"/>
      <c r="AL139" s="38"/>
      <c r="AM139" s="38"/>
      <c r="AN139" s="38"/>
      <c r="AO139" s="38"/>
    </row>
    <row r="140" spans="1:41" ht="16" thickBot="1" x14ac:dyDescent="0.25">
      <c r="A140" s="6" t="s">
        <v>17</v>
      </c>
      <c r="B140" s="7"/>
      <c r="C140" s="4" t="e">
        <f>AH140/AH129</f>
        <v>#DIV/0!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23">
        <f>SUM(AH130:AH139)</f>
        <v>0</v>
      </c>
      <c r="AI140" s="38"/>
      <c r="AJ140" s="38"/>
      <c r="AK140" s="38"/>
      <c r="AL140" s="38"/>
      <c r="AM140" s="38"/>
      <c r="AN140" s="38"/>
      <c r="AO140" s="38"/>
    </row>
    <row r="141" spans="1:4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1:41" x14ac:dyDescent="0.2">
      <c r="A142" s="121" t="s">
        <v>47</v>
      </c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38"/>
      <c r="AJ142" s="38"/>
      <c r="AK142" s="38"/>
      <c r="AL142" s="38"/>
      <c r="AM142" s="38"/>
      <c r="AN142" s="38"/>
      <c r="AO142" s="38"/>
    </row>
    <row r="143" spans="1:41" x14ac:dyDescent="0.2">
      <c r="A143" s="27" t="s">
        <v>71</v>
      </c>
      <c r="B143" s="115"/>
      <c r="C143" s="27">
        <v>1</v>
      </c>
      <c r="D143" s="27">
        <v>2</v>
      </c>
      <c r="E143" s="27">
        <v>3</v>
      </c>
      <c r="F143" s="27">
        <v>4</v>
      </c>
      <c r="G143" s="27">
        <v>5</v>
      </c>
      <c r="H143" s="27">
        <v>6</v>
      </c>
      <c r="I143" s="27">
        <v>7</v>
      </c>
      <c r="J143" s="27">
        <v>8</v>
      </c>
      <c r="K143" s="27">
        <v>9</v>
      </c>
      <c r="L143" s="27">
        <v>10</v>
      </c>
      <c r="M143" s="27">
        <v>11</v>
      </c>
      <c r="N143" s="27">
        <v>12</v>
      </c>
      <c r="O143" s="27">
        <v>13</v>
      </c>
      <c r="P143" s="27">
        <v>14</v>
      </c>
      <c r="Q143" s="27">
        <v>15</v>
      </c>
      <c r="R143" s="27">
        <v>16</v>
      </c>
      <c r="S143" s="27">
        <v>17</v>
      </c>
      <c r="T143" s="27">
        <v>18</v>
      </c>
      <c r="U143" s="27">
        <v>19</v>
      </c>
      <c r="V143" s="27">
        <v>20</v>
      </c>
      <c r="W143" s="27">
        <v>21</v>
      </c>
      <c r="X143" s="27">
        <v>22</v>
      </c>
      <c r="Y143" s="27">
        <v>23</v>
      </c>
      <c r="Z143" s="27">
        <v>24</v>
      </c>
      <c r="AA143" s="27">
        <v>25</v>
      </c>
      <c r="AB143" s="27">
        <v>26</v>
      </c>
      <c r="AC143" s="27">
        <v>27</v>
      </c>
      <c r="AD143" s="27">
        <v>28</v>
      </c>
      <c r="AE143" s="27">
        <v>29</v>
      </c>
      <c r="AF143" s="27">
        <v>30</v>
      </c>
      <c r="AG143" s="27">
        <v>31</v>
      </c>
      <c r="AH143" s="116"/>
      <c r="AI143" s="38"/>
      <c r="AJ143" s="38"/>
      <c r="AK143" s="38"/>
      <c r="AL143" s="38"/>
      <c r="AM143" s="38"/>
      <c r="AN143" s="38"/>
      <c r="AO143" s="38"/>
    </row>
    <row r="144" spans="1:41" x14ac:dyDescent="0.2">
      <c r="A144" s="118" t="s">
        <v>48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>
        <f>COUNTIF(C144:AG144,"y")</f>
        <v>0</v>
      </c>
      <c r="AI144" s="38"/>
      <c r="AJ144" s="38"/>
      <c r="AK144" s="38"/>
      <c r="AL144" s="38"/>
      <c r="AM144" s="38"/>
      <c r="AN144" s="38"/>
      <c r="AO144" s="38"/>
    </row>
    <row r="145" spans="1:41" x14ac:dyDescent="0.2">
      <c r="A145" s="115" t="s">
        <v>49</v>
      </c>
      <c r="B145" s="115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20">
        <f>SUM(C145:AG145)</f>
        <v>0</v>
      </c>
      <c r="AI145" s="38"/>
      <c r="AJ145" s="38"/>
      <c r="AK145" s="38"/>
      <c r="AL145" s="38"/>
      <c r="AM145" s="38"/>
      <c r="AN145" s="38"/>
      <c r="AO145" s="38"/>
    </row>
    <row r="146" spans="1:41" x14ac:dyDescent="0.2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9" t="e">
        <f>AH145/AH144*0.03</f>
        <v>#DIV/0!</v>
      </c>
      <c r="AI146" s="38"/>
      <c r="AJ146" s="38"/>
      <c r="AK146" s="38"/>
      <c r="AL146" s="38"/>
      <c r="AM146" s="38"/>
      <c r="AN146" s="38"/>
      <c r="AO146" s="38"/>
    </row>
    <row r="147" spans="1:4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</row>
    <row r="148" spans="1:41" ht="16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74"/>
      <c r="P148" s="74"/>
      <c r="Q148" s="74"/>
      <c r="R148" s="74"/>
      <c r="S148" s="66" t="s">
        <v>41</v>
      </c>
      <c r="T148" s="67" t="s">
        <v>40</v>
      </c>
      <c r="U148" s="67"/>
      <c r="V148" s="68"/>
      <c r="W148" s="67"/>
      <c r="X148" s="75" t="e">
        <f>(C16+C31)/2</f>
        <v>#DIV/0!</v>
      </c>
      <c r="Y148" s="74"/>
      <c r="Z148" s="74"/>
      <c r="AA148" s="74"/>
      <c r="AB148" s="74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</row>
    <row r="149" spans="1:41" ht="16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74"/>
      <c r="P149" s="74"/>
      <c r="Q149" s="74"/>
      <c r="R149" s="74"/>
      <c r="S149" s="69" t="s">
        <v>41</v>
      </c>
      <c r="T149" s="70" t="s">
        <v>42</v>
      </c>
      <c r="U149" s="70"/>
      <c r="V149" s="71"/>
      <c r="W149" s="70"/>
      <c r="X149" s="76" t="e">
        <f>(C140+C110+C95+C79+C63)/5+2.9</f>
        <v>#DIV/0!</v>
      </c>
      <c r="Y149" s="74"/>
      <c r="Z149" s="74"/>
      <c r="AA149" s="74"/>
      <c r="AB149" s="74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</row>
    <row r="150" spans="1:4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74"/>
      <c r="P150" s="74"/>
      <c r="Q150" s="74"/>
      <c r="R150" s="74"/>
      <c r="S150" s="72" t="s">
        <v>43</v>
      </c>
      <c r="T150" s="72"/>
      <c r="U150" s="72"/>
      <c r="V150" s="72"/>
      <c r="W150" s="72"/>
      <c r="X150" s="77" t="e">
        <f>C47</f>
        <v>#DIV/0!</v>
      </c>
      <c r="Y150" s="74"/>
      <c r="Z150" s="74"/>
      <c r="AA150" s="74"/>
      <c r="AB150" s="74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</row>
    <row r="151" spans="1:4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74"/>
      <c r="P151" s="74"/>
      <c r="Q151" s="74"/>
      <c r="R151" s="74"/>
      <c r="S151" s="73" t="s">
        <v>44</v>
      </c>
      <c r="T151" s="73"/>
      <c r="U151" s="73"/>
      <c r="V151" s="73"/>
      <c r="W151" s="73"/>
      <c r="X151" s="78" t="e">
        <f>C124</f>
        <v>#DIV/0!</v>
      </c>
      <c r="Y151" s="74"/>
      <c r="Z151" s="74"/>
      <c r="AA151" s="74"/>
      <c r="AB151" s="74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1:4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1:41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1:41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8D881-7262-455B-B320-1A152F49BE1C}">
  <dimension ref="A1:AO154"/>
  <sheetViews>
    <sheetView topLeftCell="A136" workbookViewId="0">
      <selection activeCell="C144" sqref="C144"/>
    </sheetView>
  </sheetViews>
  <sheetFormatPr baseColWidth="10" defaultColWidth="10.33203125" defaultRowHeight="15" x14ac:dyDescent="0.2"/>
  <cols>
    <col min="1" max="1" width="21.1640625" customWidth="1"/>
    <col min="2" max="2" width="0.5" customWidth="1"/>
    <col min="3" max="33" width="4.6640625" customWidth="1"/>
  </cols>
  <sheetData>
    <row r="1" spans="1:41" ht="16" thickBot="1" x14ac:dyDescent="0.25">
      <c r="A1" s="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8"/>
      <c r="AJ1" s="38"/>
      <c r="AK1" s="38"/>
      <c r="AL1" s="38"/>
      <c r="AM1" s="38"/>
      <c r="AN1" s="38"/>
      <c r="AO1" s="38"/>
    </row>
    <row r="2" spans="1:41" x14ac:dyDescent="0.2">
      <c r="A2" s="37" t="s">
        <v>0</v>
      </c>
      <c r="B2" s="2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 s="38"/>
      <c r="AJ2" s="38"/>
      <c r="AK2" s="38"/>
      <c r="AL2" s="38"/>
      <c r="AM2" s="38"/>
      <c r="AN2" s="38"/>
      <c r="AO2" s="38"/>
    </row>
    <row r="3" spans="1:41" x14ac:dyDescent="0.2">
      <c r="A3" s="29" t="s">
        <v>15</v>
      </c>
      <c r="B3" s="26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7">
        <v>13</v>
      </c>
      <c r="P3" s="27">
        <v>14</v>
      </c>
      <c r="Q3" s="27">
        <v>15</v>
      </c>
      <c r="R3" s="27">
        <v>16</v>
      </c>
      <c r="S3" s="27">
        <v>17</v>
      </c>
      <c r="T3" s="27">
        <v>18</v>
      </c>
      <c r="U3" s="27">
        <v>19</v>
      </c>
      <c r="V3" s="27">
        <v>20</v>
      </c>
      <c r="W3" s="27">
        <v>21</v>
      </c>
      <c r="X3" s="27">
        <v>22</v>
      </c>
      <c r="Y3" s="27">
        <v>23</v>
      </c>
      <c r="Z3" s="27">
        <v>24</v>
      </c>
      <c r="AA3" s="27">
        <v>25</v>
      </c>
      <c r="AB3" s="27">
        <v>26</v>
      </c>
      <c r="AC3" s="27">
        <v>27</v>
      </c>
      <c r="AD3" s="27">
        <v>28</v>
      </c>
      <c r="AE3" s="79">
        <v>29</v>
      </c>
      <c r="AF3" s="79">
        <v>30</v>
      </c>
      <c r="AG3" s="79">
        <v>31</v>
      </c>
      <c r="AH3" s="33"/>
      <c r="AI3" s="38"/>
      <c r="AJ3" s="38"/>
      <c r="AK3" s="38"/>
      <c r="AL3" s="38"/>
      <c r="AM3" s="38"/>
      <c r="AN3" s="38"/>
      <c r="AO3" s="38"/>
    </row>
    <row r="4" spans="1:41" ht="16" thickBot="1" x14ac:dyDescent="0.25">
      <c r="A4" s="30" t="s">
        <v>1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80"/>
      <c r="AF4" s="80"/>
      <c r="AG4" s="80"/>
      <c r="AH4" s="36">
        <f>COUNTIF(C4:AG4,"Y")</f>
        <v>0</v>
      </c>
      <c r="AI4" s="38"/>
      <c r="AJ4" s="38"/>
      <c r="AK4" s="38"/>
      <c r="AL4" s="38"/>
      <c r="AM4" s="38"/>
      <c r="AN4" s="38"/>
      <c r="AO4" s="38"/>
    </row>
    <row r="5" spans="1:41" x14ac:dyDescent="0.2">
      <c r="A5" s="13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81"/>
      <c r="AF5" s="81"/>
      <c r="AG5" s="81"/>
      <c r="AH5" s="16">
        <f>COUNTIF(C5:AG5,"Y")</f>
        <v>0</v>
      </c>
      <c r="AI5" s="38"/>
      <c r="AJ5" s="38"/>
      <c r="AK5" s="38"/>
      <c r="AL5" s="38"/>
      <c r="AM5" s="38"/>
      <c r="AN5" s="38"/>
      <c r="AO5" s="38"/>
    </row>
    <row r="6" spans="1:41" x14ac:dyDescent="0.2">
      <c r="A6" s="17" t="s">
        <v>3</v>
      </c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79"/>
      <c r="AF6" s="79"/>
      <c r="AG6" s="79"/>
      <c r="AH6" s="18">
        <f>COUNTIF(C6:AG6,"y")*2</f>
        <v>0</v>
      </c>
      <c r="AI6" s="38"/>
      <c r="AJ6" s="38"/>
      <c r="AK6" s="38"/>
      <c r="AL6" s="38"/>
      <c r="AM6" s="38"/>
      <c r="AN6" s="38"/>
      <c r="AO6" s="38"/>
    </row>
    <row r="7" spans="1:41" x14ac:dyDescent="0.2">
      <c r="A7" s="17" t="s">
        <v>4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79"/>
      <c r="AF7" s="79"/>
      <c r="AG7" s="79"/>
      <c r="AH7" s="18">
        <f>COUNTIF(C7:AG7,"Y")</f>
        <v>0</v>
      </c>
      <c r="AI7" s="38"/>
      <c r="AJ7" s="38"/>
      <c r="AK7" s="38"/>
      <c r="AL7" s="38"/>
      <c r="AM7" s="38"/>
      <c r="AN7" s="38"/>
      <c r="AO7" s="38"/>
    </row>
    <row r="8" spans="1:41" x14ac:dyDescent="0.2">
      <c r="A8" s="17" t="s">
        <v>5</v>
      </c>
      <c r="B8" s="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79"/>
      <c r="AF8" s="79"/>
      <c r="AG8" s="79"/>
      <c r="AH8" s="18">
        <f>COUNTIF(C8:AG8,"y")</f>
        <v>0</v>
      </c>
      <c r="AI8" s="38"/>
      <c r="AJ8" s="38"/>
      <c r="AK8" s="38"/>
      <c r="AL8" s="38"/>
      <c r="AM8" s="38"/>
      <c r="AN8" s="38"/>
      <c r="AO8" s="38"/>
    </row>
    <row r="9" spans="1:41" x14ac:dyDescent="0.2">
      <c r="A9" s="17" t="s">
        <v>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79"/>
      <c r="AF9" s="79"/>
      <c r="AG9" s="79"/>
      <c r="AH9" s="18">
        <f>COUNTIF(C9:AG9,"y")*3</f>
        <v>0</v>
      </c>
      <c r="AI9" s="38"/>
      <c r="AJ9" s="38"/>
      <c r="AK9" s="38"/>
      <c r="AL9" s="38"/>
      <c r="AM9" s="38"/>
      <c r="AN9" s="38"/>
      <c r="AO9" s="38"/>
    </row>
    <row r="10" spans="1:41" x14ac:dyDescent="0.2">
      <c r="A10" s="17" t="s">
        <v>7</v>
      </c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79"/>
      <c r="AF10" s="79"/>
      <c r="AG10" s="79"/>
      <c r="AH10" s="18">
        <f>COUNTIF(C10:AG10,"y")*2</f>
        <v>0</v>
      </c>
      <c r="AI10" s="38"/>
      <c r="AJ10" s="38"/>
      <c r="AK10" s="38"/>
      <c r="AL10" s="38"/>
      <c r="AM10" s="38"/>
      <c r="AN10" s="38"/>
      <c r="AO10" s="38"/>
    </row>
    <row r="11" spans="1:41" x14ac:dyDescent="0.2">
      <c r="A11" s="17" t="s">
        <v>8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79"/>
      <c r="AF11" s="79"/>
      <c r="AG11" s="79"/>
      <c r="AH11" s="18">
        <f>COUNTIF(C11:AG11,"y")*2</f>
        <v>0</v>
      </c>
      <c r="AI11" s="38"/>
      <c r="AJ11" s="38"/>
      <c r="AK11" s="38"/>
      <c r="AL11" s="38"/>
      <c r="AM11" s="38"/>
      <c r="AN11" s="38"/>
      <c r="AO11" s="38"/>
    </row>
    <row r="12" spans="1:41" x14ac:dyDescent="0.2">
      <c r="A12" s="17" t="s">
        <v>9</v>
      </c>
      <c r="B12" s="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79"/>
      <c r="AF12" s="79"/>
      <c r="AG12" s="79"/>
      <c r="AH12" s="18">
        <f>COUNTIF(C12:AG12,"y")</f>
        <v>0</v>
      </c>
      <c r="AI12" s="38"/>
      <c r="AJ12" s="38"/>
      <c r="AK12" s="38"/>
      <c r="AL12" s="38"/>
      <c r="AM12" s="38"/>
      <c r="AN12" s="38"/>
      <c r="AO12" s="38"/>
    </row>
    <row r="13" spans="1:41" x14ac:dyDescent="0.2">
      <c r="A13" s="17" t="s">
        <v>10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79"/>
      <c r="AF13" s="79"/>
      <c r="AG13" s="79"/>
      <c r="AH13" s="18">
        <f>COUNTIF(C13:AG13,"y")*2</f>
        <v>0</v>
      </c>
      <c r="AI13" s="38"/>
      <c r="AJ13" s="38"/>
      <c r="AK13" s="38"/>
      <c r="AL13" s="38"/>
      <c r="AM13" s="38"/>
      <c r="AN13" s="38"/>
      <c r="AO13" s="38"/>
    </row>
    <row r="14" spans="1:41" x14ac:dyDescent="0.2">
      <c r="A14" s="19" t="s">
        <v>39</v>
      </c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80"/>
      <c r="AF14" s="80"/>
      <c r="AG14" s="80"/>
      <c r="AH14" s="20">
        <f>COUNTIF(C14:AG14,"y")*2</f>
        <v>0</v>
      </c>
      <c r="AI14" s="38"/>
      <c r="AJ14" s="38"/>
      <c r="AK14" s="38"/>
      <c r="AL14" s="38"/>
      <c r="AM14" s="38"/>
      <c r="AN14" s="38"/>
      <c r="AO14" s="38"/>
    </row>
    <row r="15" spans="1:41" ht="16" thickBot="1" x14ac:dyDescent="0.25">
      <c r="A15" s="21" t="s">
        <v>14</v>
      </c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82"/>
      <c r="AF15" s="82"/>
      <c r="AG15" s="82"/>
      <c r="AH15" s="25">
        <f>COUNTIF(C15:AG15,"Y")</f>
        <v>0</v>
      </c>
      <c r="AI15" s="38"/>
      <c r="AJ15" s="38"/>
      <c r="AK15" s="38"/>
      <c r="AL15" s="38"/>
      <c r="AM15" s="38"/>
      <c r="AN15" s="38"/>
      <c r="AO15" s="38"/>
    </row>
    <row r="16" spans="1:41" ht="16" thickBot="1" x14ac:dyDescent="0.25">
      <c r="A16" s="6" t="s">
        <v>17</v>
      </c>
      <c r="B16" s="7"/>
      <c r="C16" s="4" t="e">
        <f>AH16/AH4</f>
        <v>#DIV/0!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3">
        <f>SUM(AH5:AH15)</f>
        <v>0</v>
      </c>
      <c r="AI16" s="38"/>
      <c r="AJ16" s="38"/>
      <c r="AK16" s="38"/>
      <c r="AL16" s="38"/>
      <c r="AM16" s="38"/>
      <c r="AN16" s="38"/>
      <c r="AO16" s="38"/>
    </row>
    <row r="17" spans="1:41" ht="16" thickBo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38"/>
      <c r="AF17" s="38"/>
      <c r="AG17" s="38"/>
      <c r="AH17" s="51"/>
      <c r="AI17" s="38"/>
      <c r="AJ17" s="38"/>
      <c r="AK17" s="38"/>
      <c r="AL17" s="38"/>
      <c r="AM17" s="38"/>
      <c r="AN17" s="38"/>
      <c r="AO17" s="38"/>
    </row>
    <row r="18" spans="1:41" x14ac:dyDescent="0.2">
      <c r="A18" s="37" t="s">
        <v>16</v>
      </c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8"/>
      <c r="AJ18" s="38"/>
      <c r="AK18" s="38"/>
      <c r="AL18" s="38"/>
      <c r="AM18" s="38"/>
      <c r="AN18" s="38"/>
      <c r="AO18" s="38"/>
    </row>
    <row r="19" spans="1:41" x14ac:dyDescent="0.2">
      <c r="A19" s="29" t="s">
        <v>15</v>
      </c>
      <c r="B19" s="26"/>
      <c r="C19" s="27">
        <v>1</v>
      </c>
      <c r="D19" s="27">
        <v>2</v>
      </c>
      <c r="E19" s="27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7">
        <v>15</v>
      </c>
      <c r="R19" s="27">
        <v>16</v>
      </c>
      <c r="S19" s="27">
        <v>17</v>
      </c>
      <c r="T19" s="27">
        <v>18</v>
      </c>
      <c r="U19" s="27">
        <v>19</v>
      </c>
      <c r="V19" s="27">
        <v>20</v>
      </c>
      <c r="W19" s="27">
        <v>21</v>
      </c>
      <c r="X19" s="27">
        <v>22</v>
      </c>
      <c r="Y19" s="27">
        <v>23</v>
      </c>
      <c r="Z19" s="27">
        <v>24</v>
      </c>
      <c r="AA19" s="27">
        <v>25</v>
      </c>
      <c r="AB19" s="27">
        <v>26</v>
      </c>
      <c r="AC19" s="27">
        <v>27</v>
      </c>
      <c r="AD19" s="27">
        <v>28</v>
      </c>
      <c r="AE19" s="79">
        <v>29</v>
      </c>
      <c r="AF19" s="79">
        <v>30</v>
      </c>
      <c r="AG19" s="79">
        <v>31</v>
      </c>
      <c r="AH19" s="33"/>
      <c r="AI19" s="38"/>
      <c r="AJ19" s="38"/>
      <c r="AK19" s="38"/>
      <c r="AL19" s="38"/>
      <c r="AM19" s="38"/>
      <c r="AN19" s="38"/>
      <c r="AO19" s="38"/>
    </row>
    <row r="20" spans="1:41" ht="16" thickBot="1" x14ac:dyDescent="0.25">
      <c r="A20" s="30" t="s">
        <v>1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80"/>
      <c r="AF20" s="80"/>
      <c r="AG20" s="80"/>
      <c r="AH20" s="36">
        <f>COUNTIF(C20:AG20,"Y")</f>
        <v>0</v>
      </c>
      <c r="AI20" s="38"/>
      <c r="AJ20" s="38"/>
      <c r="AK20" s="38"/>
      <c r="AL20" s="38"/>
      <c r="AM20" s="38"/>
      <c r="AN20" s="38"/>
      <c r="AO20" s="38"/>
    </row>
    <row r="21" spans="1:41" x14ac:dyDescent="0.2">
      <c r="A21" s="13" t="s">
        <v>2</v>
      </c>
      <c r="B21" s="14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83"/>
      <c r="AF21" s="83"/>
      <c r="AG21" s="83"/>
      <c r="AH21" s="16">
        <f>COUNTIF(C21:AG21,"Y")</f>
        <v>0</v>
      </c>
      <c r="AI21" s="38"/>
      <c r="AJ21" s="38"/>
      <c r="AK21" s="38"/>
      <c r="AL21" s="38"/>
      <c r="AM21" s="38"/>
      <c r="AN21" s="38"/>
      <c r="AO21" s="38"/>
    </row>
    <row r="22" spans="1:41" x14ac:dyDescent="0.2">
      <c r="A22" s="17" t="s">
        <v>3</v>
      </c>
      <c r="B22" s="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84"/>
      <c r="AF22" s="84"/>
      <c r="AG22" s="84"/>
      <c r="AH22" s="18">
        <f>COUNTIF(C22:AG22,"y")*2</f>
        <v>0</v>
      </c>
      <c r="AI22" s="38"/>
      <c r="AJ22" s="38"/>
      <c r="AK22" s="38"/>
      <c r="AL22" s="38"/>
      <c r="AM22" s="38"/>
      <c r="AN22" s="38"/>
      <c r="AO22" s="38"/>
    </row>
    <row r="23" spans="1:41" x14ac:dyDescent="0.2">
      <c r="A23" s="17" t="s">
        <v>4</v>
      </c>
      <c r="B23" s="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84"/>
      <c r="AF23" s="84"/>
      <c r="AG23" s="84"/>
      <c r="AH23" s="18">
        <f>COUNTIF(C23:AG23,"Y")</f>
        <v>0</v>
      </c>
      <c r="AI23" s="38"/>
      <c r="AJ23" s="38"/>
      <c r="AK23" s="38"/>
      <c r="AL23" s="38"/>
      <c r="AM23" s="38"/>
      <c r="AN23" s="38"/>
      <c r="AO23" s="38"/>
    </row>
    <row r="24" spans="1:41" x14ac:dyDescent="0.2">
      <c r="A24" s="17" t="s">
        <v>5</v>
      </c>
      <c r="B24" s="2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84"/>
      <c r="AF24" s="84"/>
      <c r="AG24" s="84"/>
      <c r="AH24" s="18">
        <f>COUNTIF(C24:AG24,"y")</f>
        <v>0</v>
      </c>
      <c r="AI24" s="38"/>
      <c r="AJ24" s="38"/>
      <c r="AK24" s="38"/>
      <c r="AL24" s="38"/>
      <c r="AM24" s="38"/>
      <c r="AN24" s="38"/>
      <c r="AO24" s="38"/>
    </row>
    <row r="25" spans="1:41" x14ac:dyDescent="0.2">
      <c r="A25" s="17" t="s">
        <v>6</v>
      </c>
      <c r="B25" s="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84"/>
      <c r="AF25" s="84"/>
      <c r="AG25" s="84"/>
      <c r="AH25" s="18">
        <f>COUNTIF(C25:AG25,"y")*3</f>
        <v>0</v>
      </c>
      <c r="AI25" s="38"/>
      <c r="AJ25" s="38"/>
      <c r="AK25" s="38"/>
      <c r="AL25" s="38"/>
      <c r="AM25" s="38"/>
      <c r="AN25" s="38"/>
      <c r="AO25" s="38"/>
    </row>
    <row r="26" spans="1:41" x14ac:dyDescent="0.2">
      <c r="A26" s="17" t="s">
        <v>7</v>
      </c>
      <c r="B26" s="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84"/>
      <c r="AF26" s="84"/>
      <c r="AG26" s="84"/>
      <c r="AH26" s="18">
        <f>COUNTIF(C26:AG26,"y")*2</f>
        <v>0</v>
      </c>
      <c r="AI26" s="38"/>
      <c r="AJ26" s="38"/>
      <c r="AK26" s="38"/>
      <c r="AL26" s="38"/>
      <c r="AM26" s="38"/>
      <c r="AN26" s="38"/>
      <c r="AO26" s="38"/>
    </row>
    <row r="27" spans="1:41" x14ac:dyDescent="0.2">
      <c r="A27" s="17" t="s">
        <v>8</v>
      </c>
      <c r="B27" s="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84"/>
      <c r="AF27" s="84"/>
      <c r="AG27" s="84"/>
      <c r="AH27" s="18">
        <f>COUNTIF(C27:AG27,"y")*2</f>
        <v>0</v>
      </c>
      <c r="AI27" s="38"/>
      <c r="AJ27" s="38"/>
      <c r="AK27" s="38"/>
      <c r="AL27" s="38"/>
      <c r="AM27" s="38"/>
      <c r="AN27" s="38"/>
      <c r="AO27" s="38"/>
    </row>
    <row r="28" spans="1:41" x14ac:dyDescent="0.2">
      <c r="A28" s="17" t="s">
        <v>9</v>
      </c>
      <c r="B28" s="2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84"/>
      <c r="AF28" s="84"/>
      <c r="AG28" s="84"/>
      <c r="AH28" s="18">
        <f>COUNTIF(C28:AG28,"y")</f>
        <v>0</v>
      </c>
      <c r="AI28" s="38"/>
      <c r="AJ28" s="38"/>
      <c r="AK28" s="38"/>
      <c r="AL28" s="38"/>
      <c r="AM28" s="38"/>
      <c r="AN28" s="38"/>
      <c r="AO28" s="38"/>
    </row>
    <row r="29" spans="1:41" x14ac:dyDescent="0.2">
      <c r="A29" s="17" t="s">
        <v>10</v>
      </c>
      <c r="B29" s="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84"/>
      <c r="AF29" s="84"/>
      <c r="AG29" s="84"/>
      <c r="AH29" s="18">
        <f>COUNTIF(C29:AG29,"y")*2</f>
        <v>0</v>
      </c>
      <c r="AI29" s="38"/>
      <c r="AJ29" s="38"/>
      <c r="AK29" s="38"/>
      <c r="AL29" s="38"/>
      <c r="AM29" s="38"/>
      <c r="AN29" s="38"/>
      <c r="AO29" s="38"/>
    </row>
    <row r="30" spans="1:41" ht="16" thickBot="1" x14ac:dyDescent="0.25">
      <c r="A30" s="19" t="s">
        <v>11</v>
      </c>
      <c r="B30" s="5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85"/>
      <c r="AF30" s="85"/>
      <c r="AG30" s="85"/>
      <c r="AH30" s="20">
        <f>COUNTIF(C30:AG30,"y")*2</f>
        <v>0</v>
      </c>
      <c r="AI30" s="38"/>
      <c r="AJ30" s="38"/>
      <c r="AK30" s="38"/>
      <c r="AL30" s="38"/>
      <c r="AM30" s="38"/>
      <c r="AN30" s="38"/>
      <c r="AO30" s="38"/>
    </row>
    <row r="31" spans="1:41" ht="16" thickBot="1" x14ac:dyDescent="0.25">
      <c r="A31" s="6" t="s">
        <v>18</v>
      </c>
      <c r="B31" s="7"/>
      <c r="C31" s="4" t="e">
        <f>AH31/AH20</f>
        <v>#DIV/0!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3">
        <f>SUM(AH21:AH30)</f>
        <v>0</v>
      </c>
      <c r="AI31" s="38"/>
      <c r="AJ31" s="38"/>
      <c r="AK31" s="38"/>
      <c r="AL31" s="38"/>
      <c r="AM31" s="38"/>
      <c r="AN31" s="38"/>
      <c r="AO31" s="38"/>
    </row>
    <row r="32" spans="1:41" x14ac:dyDescent="0.2">
      <c r="A32" s="39"/>
      <c r="B32" s="34"/>
      <c r="C32" s="3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8"/>
      <c r="AJ33" s="38"/>
      <c r="AK33" s="38"/>
      <c r="AL33" s="38"/>
      <c r="AM33" s="38"/>
      <c r="AN33" s="38"/>
      <c r="AO33" s="38"/>
    </row>
    <row r="34" spans="1:4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49"/>
      <c r="AF34" s="49"/>
      <c r="AG34" s="49"/>
      <c r="AH34" s="57"/>
      <c r="AI34" s="38"/>
      <c r="AJ34" s="38"/>
      <c r="AK34" s="38"/>
      <c r="AL34" s="38"/>
      <c r="AM34" s="38"/>
      <c r="AN34" s="38"/>
      <c r="AO34" s="38"/>
    </row>
    <row r="35" spans="1:4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49"/>
      <c r="AF35" s="49"/>
      <c r="AG35" s="49"/>
      <c r="AH35" s="57"/>
      <c r="AI35" s="38"/>
      <c r="AJ35" s="38"/>
      <c r="AK35" s="38"/>
      <c r="AL35" s="38"/>
      <c r="AM35" s="38"/>
      <c r="AN35" s="38"/>
      <c r="AO35" s="38"/>
    </row>
    <row r="36" spans="1:41" x14ac:dyDescent="0.2">
      <c r="A36" s="47" t="s">
        <v>19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0"/>
      <c r="AI36" s="38"/>
      <c r="AJ36" s="38"/>
      <c r="AK36" s="38"/>
      <c r="AL36" s="38"/>
      <c r="AM36" s="38"/>
      <c r="AN36" s="38"/>
      <c r="AO36" s="38"/>
    </row>
    <row r="37" spans="1:41" x14ac:dyDescent="0.2">
      <c r="A37" s="29" t="s">
        <v>15</v>
      </c>
      <c r="B37" s="26"/>
      <c r="C37" s="27">
        <v>1</v>
      </c>
      <c r="D37" s="27">
        <v>2</v>
      </c>
      <c r="E37" s="27">
        <v>3</v>
      </c>
      <c r="F37" s="27">
        <v>4</v>
      </c>
      <c r="G37" s="27">
        <v>5</v>
      </c>
      <c r="H37" s="27">
        <v>6</v>
      </c>
      <c r="I37" s="27">
        <v>7</v>
      </c>
      <c r="J37" s="27">
        <v>8</v>
      </c>
      <c r="K37" s="27">
        <v>9</v>
      </c>
      <c r="L37" s="27">
        <v>10</v>
      </c>
      <c r="M37" s="27">
        <v>11</v>
      </c>
      <c r="N37" s="27">
        <v>12</v>
      </c>
      <c r="O37" s="27">
        <v>13</v>
      </c>
      <c r="P37" s="27">
        <v>14</v>
      </c>
      <c r="Q37" s="27">
        <v>15</v>
      </c>
      <c r="R37" s="27">
        <v>16</v>
      </c>
      <c r="S37" s="27">
        <v>17</v>
      </c>
      <c r="T37" s="27">
        <v>18</v>
      </c>
      <c r="U37" s="27">
        <v>19</v>
      </c>
      <c r="V37" s="27">
        <v>20</v>
      </c>
      <c r="W37" s="27">
        <v>21</v>
      </c>
      <c r="X37" s="27">
        <v>22</v>
      </c>
      <c r="Y37" s="27">
        <v>23</v>
      </c>
      <c r="Z37" s="27">
        <v>24</v>
      </c>
      <c r="AA37" s="27">
        <v>25</v>
      </c>
      <c r="AB37" s="27">
        <v>26</v>
      </c>
      <c r="AC37" s="27">
        <v>27</v>
      </c>
      <c r="AD37" s="27">
        <v>28</v>
      </c>
      <c r="AE37" s="79">
        <v>29</v>
      </c>
      <c r="AF37" s="79">
        <v>30</v>
      </c>
      <c r="AG37" s="79">
        <v>31</v>
      </c>
      <c r="AH37" s="33"/>
      <c r="AI37" s="38"/>
      <c r="AJ37" s="38"/>
      <c r="AK37" s="38"/>
      <c r="AL37" s="38"/>
      <c r="AM37" s="38"/>
      <c r="AN37" s="38"/>
      <c r="AO37" s="38"/>
    </row>
    <row r="38" spans="1:41" ht="16" thickBot="1" x14ac:dyDescent="0.25">
      <c r="A38" s="30" t="s">
        <v>1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80"/>
      <c r="AF38" s="80"/>
      <c r="AG38" s="80"/>
      <c r="AH38" s="36">
        <f>COUNTIF(C38:AG38,"Y")</f>
        <v>0</v>
      </c>
      <c r="AI38" s="38"/>
      <c r="AJ38" s="38"/>
      <c r="AK38" s="38"/>
      <c r="AL38" s="38"/>
      <c r="AM38" s="38"/>
      <c r="AN38" s="38"/>
      <c r="AO38" s="38"/>
    </row>
    <row r="39" spans="1:41" x14ac:dyDescent="0.2">
      <c r="A39" s="13" t="s">
        <v>2</v>
      </c>
      <c r="B39" s="14"/>
      <c r="C39" s="65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86"/>
      <c r="AF39" s="86"/>
      <c r="AG39" s="86"/>
      <c r="AH39" s="16">
        <f>COUNTIF(C39:AG39,"Y")</f>
        <v>0</v>
      </c>
      <c r="AI39" s="38"/>
      <c r="AJ39" s="38"/>
      <c r="AK39" s="38"/>
      <c r="AL39" s="38"/>
      <c r="AM39" s="38"/>
      <c r="AN39" s="38"/>
      <c r="AO39" s="38"/>
    </row>
    <row r="40" spans="1:41" x14ac:dyDescent="0.2">
      <c r="A40" s="17" t="s">
        <v>23</v>
      </c>
      <c r="B40" s="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86"/>
      <c r="AF40" s="86"/>
      <c r="AG40" s="86"/>
      <c r="AH40" s="18">
        <f>COUNTIF(C40:AG40,"y")*2</f>
        <v>0</v>
      </c>
      <c r="AI40" s="38"/>
      <c r="AJ40" s="38"/>
      <c r="AK40" s="38"/>
      <c r="AL40" s="38"/>
      <c r="AM40" s="38"/>
      <c r="AN40" s="38"/>
      <c r="AO40" s="38"/>
    </row>
    <row r="41" spans="1:41" x14ac:dyDescent="0.2">
      <c r="A41" s="17" t="s">
        <v>4</v>
      </c>
      <c r="B41" s="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86"/>
      <c r="AF41" s="86"/>
      <c r="AG41" s="86"/>
      <c r="AH41" s="18">
        <f>COUNTIF(C41:AG41,"Y")</f>
        <v>0</v>
      </c>
      <c r="AI41" s="38"/>
      <c r="AJ41" s="38"/>
      <c r="AK41" s="38"/>
      <c r="AL41" s="38"/>
      <c r="AM41" s="38"/>
      <c r="AN41" s="38"/>
      <c r="AO41" s="38"/>
    </row>
    <row r="42" spans="1:41" x14ac:dyDescent="0.2">
      <c r="A42" s="17" t="s">
        <v>3</v>
      </c>
      <c r="B42" s="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86"/>
      <c r="AF42" s="86"/>
      <c r="AG42" s="86"/>
      <c r="AH42" s="18">
        <f>COUNTIF(C42:AG42,"y")</f>
        <v>0</v>
      </c>
      <c r="AI42" s="38"/>
      <c r="AJ42" s="38"/>
      <c r="AK42" s="38"/>
      <c r="AL42" s="38"/>
      <c r="AM42" s="38"/>
      <c r="AN42" s="38"/>
      <c r="AO42" s="38"/>
    </row>
    <row r="43" spans="1:41" x14ac:dyDescent="0.2">
      <c r="A43" s="17" t="s">
        <v>20</v>
      </c>
      <c r="B43" s="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86"/>
      <c r="AF43" s="86"/>
      <c r="AG43" s="86"/>
      <c r="AH43" s="18">
        <f>COUNTIF(C43:AG43,"y")</f>
        <v>0</v>
      </c>
      <c r="AI43" s="38"/>
      <c r="AJ43" s="38"/>
      <c r="AK43" s="38"/>
      <c r="AL43" s="38"/>
      <c r="AM43" s="38"/>
      <c r="AN43" s="38"/>
      <c r="AO43" s="38"/>
    </row>
    <row r="44" spans="1:41" x14ac:dyDescent="0.2">
      <c r="A44" s="17" t="s">
        <v>10</v>
      </c>
      <c r="B44" s="2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86"/>
      <c r="AF44" s="86"/>
      <c r="AG44" s="86"/>
      <c r="AH44" s="18">
        <f>COUNTIF(C44:AG44,"y")</f>
        <v>0</v>
      </c>
      <c r="AI44" s="38"/>
      <c r="AJ44" s="38"/>
      <c r="AK44" s="38"/>
      <c r="AL44" s="38"/>
      <c r="AM44" s="38"/>
      <c r="AN44" s="38"/>
      <c r="AO44" s="38"/>
    </row>
    <row r="45" spans="1:41" x14ac:dyDescent="0.2">
      <c r="A45" s="17" t="s">
        <v>9</v>
      </c>
      <c r="B45" s="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86"/>
      <c r="AF45" s="86"/>
      <c r="AG45" s="86"/>
      <c r="AH45" s="18">
        <f>COUNTIF(C45:AG45,"y")</f>
        <v>0</v>
      </c>
      <c r="AI45" s="38"/>
      <c r="AJ45" s="38"/>
      <c r="AK45" s="38"/>
      <c r="AL45" s="38"/>
      <c r="AM45" s="38"/>
      <c r="AN45" s="38"/>
      <c r="AO45" s="38"/>
    </row>
    <row r="46" spans="1:41" ht="16" thickBot="1" x14ac:dyDescent="0.25">
      <c r="A46" s="19" t="s">
        <v>21</v>
      </c>
      <c r="B46" s="5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86"/>
      <c r="AF46" s="86"/>
      <c r="AG46" s="86"/>
      <c r="AH46" s="20">
        <f>COUNTIF(C46:AG46,"y")</f>
        <v>0</v>
      </c>
      <c r="AI46" s="38"/>
      <c r="AJ46" s="38"/>
      <c r="AK46" s="38"/>
      <c r="AL46" s="38"/>
      <c r="AM46" s="38"/>
      <c r="AN46" s="38"/>
      <c r="AO46" s="38"/>
    </row>
    <row r="47" spans="1:41" ht="16" thickBot="1" x14ac:dyDescent="0.25">
      <c r="A47" s="6" t="s">
        <v>18</v>
      </c>
      <c r="B47" s="7"/>
      <c r="C47" s="10" t="e">
        <f>AH47/AH38</f>
        <v>#DIV/0!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23">
        <f>SUM(AH39:AH46)</f>
        <v>0</v>
      </c>
      <c r="AI47" s="38"/>
      <c r="AJ47" s="38"/>
      <c r="AK47" s="38"/>
      <c r="AL47" s="38"/>
      <c r="AM47" s="38"/>
      <c r="AN47" s="38"/>
      <c r="AO47" s="38"/>
    </row>
    <row r="48" spans="1:4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38"/>
      <c r="AF48" s="38"/>
      <c r="AG48" s="38"/>
      <c r="AH48" s="51"/>
      <c r="AI48" s="38"/>
      <c r="AJ48" s="38"/>
      <c r="AK48" s="38"/>
      <c r="AL48" s="38"/>
      <c r="AM48" s="38"/>
      <c r="AN48" s="38"/>
      <c r="AO48" s="38"/>
    </row>
    <row r="49" spans="1:41" ht="16" thickBo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38"/>
      <c r="AF49" s="38"/>
      <c r="AG49" s="38"/>
      <c r="AH49" s="51"/>
      <c r="AI49" s="38"/>
      <c r="AJ49" s="38"/>
      <c r="AK49" s="38"/>
      <c r="AL49" s="38"/>
      <c r="AM49" s="38"/>
      <c r="AN49" s="38"/>
      <c r="AO49" s="38"/>
    </row>
    <row r="50" spans="1:41" x14ac:dyDescent="0.2">
      <c r="A50" s="40" t="s">
        <v>22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5"/>
      <c r="AI50" s="38"/>
      <c r="AJ50" s="38"/>
      <c r="AK50" s="38"/>
      <c r="AL50" s="38"/>
      <c r="AM50" s="38"/>
      <c r="AN50" s="38"/>
      <c r="AO50" s="38"/>
    </row>
    <row r="51" spans="1:41" x14ac:dyDescent="0.2">
      <c r="A51" s="29" t="s">
        <v>15</v>
      </c>
      <c r="B51" s="26"/>
      <c r="C51" s="27">
        <v>1</v>
      </c>
      <c r="D51" s="27">
        <v>2</v>
      </c>
      <c r="E51" s="27">
        <v>3</v>
      </c>
      <c r="F51" s="27">
        <v>4</v>
      </c>
      <c r="G51" s="27">
        <v>5</v>
      </c>
      <c r="H51" s="27">
        <v>6</v>
      </c>
      <c r="I51" s="27">
        <v>7</v>
      </c>
      <c r="J51" s="27">
        <v>8</v>
      </c>
      <c r="K51" s="27">
        <v>9</v>
      </c>
      <c r="L51" s="27">
        <v>10</v>
      </c>
      <c r="M51" s="27">
        <v>11</v>
      </c>
      <c r="N51" s="27">
        <v>12</v>
      </c>
      <c r="O51" s="27">
        <v>13</v>
      </c>
      <c r="P51" s="27">
        <v>14</v>
      </c>
      <c r="Q51" s="27">
        <v>15</v>
      </c>
      <c r="R51" s="27">
        <v>16</v>
      </c>
      <c r="S51" s="27">
        <v>17</v>
      </c>
      <c r="T51" s="27">
        <v>18</v>
      </c>
      <c r="U51" s="27">
        <v>19</v>
      </c>
      <c r="V51" s="27">
        <v>20</v>
      </c>
      <c r="W51" s="27">
        <v>21</v>
      </c>
      <c r="X51" s="27">
        <v>22</v>
      </c>
      <c r="Y51" s="27">
        <v>23</v>
      </c>
      <c r="Z51" s="27">
        <v>24</v>
      </c>
      <c r="AA51" s="27">
        <v>25</v>
      </c>
      <c r="AB51" s="27">
        <v>26</v>
      </c>
      <c r="AC51" s="27">
        <v>27</v>
      </c>
      <c r="AD51" s="27">
        <v>28</v>
      </c>
      <c r="AE51" s="79">
        <v>29</v>
      </c>
      <c r="AF51" s="79">
        <v>30</v>
      </c>
      <c r="AG51" s="79">
        <v>31</v>
      </c>
      <c r="AH51" s="33"/>
      <c r="AI51" s="38"/>
      <c r="AJ51" s="38"/>
      <c r="AK51" s="38"/>
      <c r="AL51" s="38"/>
      <c r="AM51" s="38"/>
      <c r="AN51" s="38"/>
      <c r="AO51" s="38"/>
    </row>
    <row r="52" spans="1:41" ht="16" thickBot="1" x14ac:dyDescent="0.25">
      <c r="A52" s="30" t="s">
        <v>1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80"/>
      <c r="AF52" s="80"/>
      <c r="AG52" s="80"/>
      <c r="AH52" s="36">
        <f>COUNTIF(C52:AG52,"Y")</f>
        <v>0</v>
      </c>
      <c r="AI52" s="38"/>
      <c r="AJ52" s="38"/>
      <c r="AK52" s="38"/>
      <c r="AL52" s="38"/>
      <c r="AM52" s="38"/>
      <c r="AN52" s="38"/>
      <c r="AO52" s="38"/>
    </row>
    <row r="53" spans="1:41" x14ac:dyDescent="0.2">
      <c r="A53" s="13" t="s">
        <v>2</v>
      </c>
      <c r="B53" s="14"/>
      <c r="C53" s="65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86"/>
      <c r="AF53" s="86"/>
      <c r="AG53" s="86"/>
      <c r="AH53" s="16">
        <f>COUNTIF(C53:AG53,"Y")</f>
        <v>0</v>
      </c>
      <c r="AI53" s="38"/>
      <c r="AJ53" s="38"/>
      <c r="AK53" s="38"/>
      <c r="AL53" s="38"/>
      <c r="AM53" s="38"/>
      <c r="AN53" s="38"/>
      <c r="AO53" s="38"/>
    </row>
    <row r="54" spans="1:41" x14ac:dyDescent="0.2">
      <c r="A54" s="17" t="s">
        <v>23</v>
      </c>
      <c r="B54" s="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86"/>
      <c r="AF54" s="86"/>
      <c r="AG54" s="86"/>
      <c r="AH54" s="18">
        <f>COUNTIF(C54:AG54,"y")*2</f>
        <v>0</v>
      </c>
      <c r="AI54" s="38"/>
      <c r="AJ54" s="38"/>
      <c r="AK54" s="38"/>
      <c r="AL54" s="38"/>
      <c r="AM54" s="38"/>
      <c r="AN54" s="38"/>
      <c r="AO54" s="38"/>
    </row>
    <row r="55" spans="1:41" x14ac:dyDescent="0.2">
      <c r="A55" s="17" t="s">
        <v>4</v>
      </c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86"/>
      <c r="AF55" s="86"/>
      <c r="AG55" s="86"/>
      <c r="AH55" s="18">
        <f>COUNTIF(C55:AG55,"Y")</f>
        <v>0</v>
      </c>
      <c r="AI55" s="38"/>
      <c r="AJ55" s="38"/>
      <c r="AK55" s="38"/>
      <c r="AL55" s="38"/>
      <c r="AM55" s="38"/>
      <c r="AN55" s="38"/>
      <c r="AO55" s="38"/>
    </row>
    <row r="56" spans="1:41" x14ac:dyDescent="0.2">
      <c r="A56" s="17" t="s">
        <v>3</v>
      </c>
      <c r="B56" s="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86"/>
      <c r="AF56" s="86"/>
      <c r="AG56" s="86"/>
      <c r="AH56" s="18">
        <f>COUNTIF(C56:AG56,"y")</f>
        <v>0</v>
      </c>
      <c r="AI56" s="38"/>
      <c r="AJ56" s="38"/>
      <c r="AK56" s="38"/>
      <c r="AL56" s="38"/>
      <c r="AM56" s="38"/>
      <c r="AN56" s="38"/>
      <c r="AO56" s="38"/>
    </row>
    <row r="57" spans="1:41" x14ac:dyDescent="0.2">
      <c r="A57" s="17" t="s">
        <v>8</v>
      </c>
      <c r="B57" s="2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87"/>
      <c r="AF57" s="87"/>
      <c r="AG57" s="87"/>
      <c r="AH57" s="18">
        <f>COUNTIF(C57:AG57,"y")*2</f>
        <v>0</v>
      </c>
      <c r="AI57" s="38"/>
      <c r="AJ57" s="38"/>
      <c r="AK57" s="38"/>
      <c r="AL57" s="38"/>
      <c r="AM57" s="38"/>
      <c r="AN57" s="38"/>
      <c r="AO57" s="38"/>
    </row>
    <row r="58" spans="1:41" x14ac:dyDescent="0.2">
      <c r="A58" s="17" t="s">
        <v>20</v>
      </c>
      <c r="B58" s="2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87"/>
      <c r="AF58" s="87"/>
      <c r="AG58" s="87"/>
      <c r="AH58" s="18">
        <f>COUNTIF(C58:AG58,"y")</f>
        <v>0</v>
      </c>
      <c r="AI58" s="38"/>
      <c r="AJ58" s="38"/>
      <c r="AK58" s="38"/>
      <c r="AL58" s="38"/>
      <c r="AM58" s="38"/>
      <c r="AN58" s="38"/>
      <c r="AO58" s="38"/>
    </row>
    <row r="59" spans="1:41" x14ac:dyDescent="0.2">
      <c r="A59" s="17" t="s">
        <v>10</v>
      </c>
      <c r="B59" s="2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87"/>
      <c r="AF59" s="87"/>
      <c r="AG59" s="87"/>
      <c r="AH59" s="18">
        <f>COUNTIF(C59:AG59,"y")</f>
        <v>0</v>
      </c>
      <c r="AI59" s="38"/>
      <c r="AJ59" s="38"/>
      <c r="AK59" s="38"/>
      <c r="AL59" s="38"/>
      <c r="AM59" s="38"/>
      <c r="AN59" s="38"/>
      <c r="AO59" s="38"/>
    </row>
    <row r="60" spans="1:41" x14ac:dyDescent="0.2">
      <c r="A60" s="17" t="s">
        <v>9</v>
      </c>
      <c r="B60" s="2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87"/>
      <c r="AF60" s="87"/>
      <c r="AG60" s="87"/>
      <c r="AH60" s="18">
        <f>COUNTIF(C60:AG60,"y")</f>
        <v>0</v>
      </c>
      <c r="AI60" s="38"/>
      <c r="AJ60" s="38"/>
      <c r="AK60" s="38"/>
      <c r="AL60" s="38"/>
      <c r="AM60" s="38"/>
      <c r="AN60" s="38"/>
      <c r="AO60" s="38"/>
    </row>
    <row r="61" spans="1:41" x14ac:dyDescent="0.2">
      <c r="A61" s="17" t="s">
        <v>21</v>
      </c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86"/>
      <c r="AF61" s="86"/>
      <c r="AG61" s="86"/>
      <c r="AH61" s="18">
        <f>COUNTIF(C61:AG61,"y")</f>
        <v>0</v>
      </c>
      <c r="AI61" s="38"/>
      <c r="AJ61" s="38"/>
      <c r="AK61" s="38"/>
      <c r="AL61" s="38"/>
      <c r="AM61" s="38"/>
      <c r="AN61" s="38"/>
      <c r="AO61" s="38"/>
    </row>
    <row r="62" spans="1:41" ht="16" thickBot="1" x14ac:dyDescent="0.25">
      <c r="A62" s="19" t="s">
        <v>24</v>
      </c>
      <c r="B62" s="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86"/>
      <c r="AF62" s="86"/>
      <c r="AG62" s="86"/>
      <c r="AH62" s="20">
        <f>COUNTIF(C62:AG62,"y")*2</f>
        <v>0</v>
      </c>
      <c r="AI62" s="38"/>
      <c r="AJ62" s="38"/>
      <c r="AK62" s="38"/>
      <c r="AL62" s="38"/>
      <c r="AM62" s="38"/>
      <c r="AN62" s="38"/>
      <c r="AO62" s="38"/>
    </row>
    <row r="63" spans="1:41" ht="16" thickBot="1" x14ac:dyDescent="0.25">
      <c r="A63" s="6" t="s">
        <v>18</v>
      </c>
      <c r="B63" s="7"/>
      <c r="C63" s="10" t="e">
        <f>AH63/AH52</f>
        <v>#DIV/0!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3">
        <f>SUM(AH53:AH62)</f>
        <v>0</v>
      </c>
      <c r="AI63" s="38"/>
      <c r="AJ63" s="38"/>
      <c r="AK63" s="38"/>
      <c r="AL63" s="38"/>
      <c r="AM63" s="38"/>
      <c r="AN63" s="38"/>
      <c r="AO63" s="38"/>
    </row>
    <row r="64" spans="1:4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38"/>
      <c r="AF64" s="38"/>
      <c r="AG64" s="38"/>
      <c r="AH64" s="51"/>
      <c r="AI64" s="38"/>
      <c r="AJ64" s="38"/>
      <c r="AK64" s="38"/>
      <c r="AL64" s="38"/>
      <c r="AM64" s="38"/>
      <c r="AN64" s="38"/>
      <c r="AO64" s="38"/>
    </row>
    <row r="65" spans="1:41" ht="16" thickBot="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38"/>
      <c r="AF65" s="38"/>
      <c r="AG65" s="38"/>
      <c r="AH65" s="51"/>
      <c r="AI65" s="38"/>
      <c r="AJ65" s="38"/>
      <c r="AK65" s="38"/>
      <c r="AL65" s="38"/>
      <c r="AM65" s="38"/>
      <c r="AN65" s="38"/>
      <c r="AO65" s="38"/>
    </row>
    <row r="66" spans="1:41" x14ac:dyDescent="0.2">
      <c r="A66" s="41" t="s">
        <v>25</v>
      </c>
      <c r="B66" s="28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5"/>
      <c r="AI66" s="38"/>
      <c r="AJ66" s="38"/>
      <c r="AK66" s="38"/>
      <c r="AL66" s="38"/>
      <c r="AM66" s="38"/>
      <c r="AN66" s="38"/>
      <c r="AO66" s="38"/>
    </row>
    <row r="67" spans="1:41" x14ac:dyDescent="0.2">
      <c r="A67" s="29" t="s">
        <v>15</v>
      </c>
      <c r="B67" s="26"/>
      <c r="C67" s="27">
        <v>1</v>
      </c>
      <c r="D67" s="27">
        <v>2</v>
      </c>
      <c r="E67" s="27">
        <v>3</v>
      </c>
      <c r="F67" s="27">
        <v>4</v>
      </c>
      <c r="G67" s="27">
        <v>5</v>
      </c>
      <c r="H67" s="27">
        <v>6</v>
      </c>
      <c r="I67" s="27">
        <v>7</v>
      </c>
      <c r="J67" s="27">
        <v>8</v>
      </c>
      <c r="K67" s="27">
        <v>9</v>
      </c>
      <c r="L67" s="27">
        <v>10</v>
      </c>
      <c r="M67" s="27">
        <v>11</v>
      </c>
      <c r="N67" s="27">
        <v>12</v>
      </c>
      <c r="O67" s="27">
        <v>13</v>
      </c>
      <c r="P67" s="27">
        <v>14</v>
      </c>
      <c r="Q67" s="27">
        <v>15</v>
      </c>
      <c r="R67" s="27">
        <v>16</v>
      </c>
      <c r="S67" s="27">
        <v>17</v>
      </c>
      <c r="T67" s="27">
        <v>18</v>
      </c>
      <c r="U67" s="27">
        <v>19</v>
      </c>
      <c r="V67" s="27">
        <v>20</v>
      </c>
      <c r="W67" s="27">
        <v>21</v>
      </c>
      <c r="X67" s="27">
        <v>22</v>
      </c>
      <c r="Y67" s="27">
        <v>23</v>
      </c>
      <c r="Z67" s="27">
        <v>24</v>
      </c>
      <c r="AA67" s="27">
        <v>25</v>
      </c>
      <c r="AB67" s="27">
        <v>26</v>
      </c>
      <c r="AC67" s="27">
        <v>27</v>
      </c>
      <c r="AD67" s="27">
        <v>28</v>
      </c>
      <c r="AE67" s="79">
        <v>29</v>
      </c>
      <c r="AF67" s="79">
        <v>30</v>
      </c>
      <c r="AG67" s="79">
        <v>31</v>
      </c>
      <c r="AH67" s="33"/>
      <c r="AI67" s="38"/>
      <c r="AJ67" s="38"/>
      <c r="AK67" s="38"/>
      <c r="AL67" s="38"/>
      <c r="AM67" s="38"/>
      <c r="AN67" s="38"/>
      <c r="AO67" s="38"/>
    </row>
    <row r="68" spans="1:41" ht="16" thickBot="1" x14ac:dyDescent="0.25">
      <c r="A68" s="30" t="s">
        <v>1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80"/>
      <c r="AF68" s="80"/>
      <c r="AG68" s="80"/>
      <c r="AH68" s="36">
        <f>COUNTIF(C68:AG68,"Y")</f>
        <v>0</v>
      </c>
      <c r="AI68" s="38"/>
      <c r="AJ68" s="38"/>
      <c r="AK68" s="38"/>
      <c r="AL68" s="38"/>
      <c r="AM68" s="38"/>
      <c r="AN68" s="38"/>
      <c r="AO68" s="38"/>
    </row>
    <row r="69" spans="1:41" x14ac:dyDescent="0.2">
      <c r="A69" s="13" t="s">
        <v>2</v>
      </c>
      <c r="B69" s="14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88"/>
      <c r="AF69" s="88"/>
      <c r="AG69" s="88"/>
      <c r="AH69" s="16">
        <f>COUNTIF(C69:AG69,"Y")</f>
        <v>0</v>
      </c>
      <c r="AI69" s="38"/>
      <c r="AJ69" s="38"/>
      <c r="AK69" s="38"/>
      <c r="AL69" s="38"/>
      <c r="AM69" s="38"/>
      <c r="AN69" s="38"/>
      <c r="AO69" s="38"/>
    </row>
    <row r="70" spans="1:41" x14ac:dyDescent="0.2">
      <c r="A70" s="17" t="s">
        <v>23</v>
      </c>
      <c r="B70" s="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88"/>
      <c r="AF70" s="88"/>
      <c r="AG70" s="88"/>
      <c r="AH70" s="18">
        <f>COUNTIF(C70:AG70,"y")*2</f>
        <v>0</v>
      </c>
      <c r="AI70" s="38"/>
      <c r="AJ70" s="38"/>
      <c r="AK70" s="38"/>
      <c r="AL70" s="38"/>
      <c r="AM70" s="38"/>
      <c r="AN70" s="38"/>
      <c r="AO70" s="38"/>
    </row>
    <row r="71" spans="1:41" x14ac:dyDescent="0.2">
      <c r="A71" s="17" t="s">
        <v>4</v>
      </c>
      <c r="B71" s="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88"/>
      <c r="AF71" s="88"/>
      <c r="AG71" s="88"/>
      <c r="AH71" s="18">
        <f>COUNTIF(C71:AG71,"Y")</f>
        <v>0</v>
      </c>
      <c r="AI71" s="38"/>
      <c r="AJ71" s="38"/>
      <c r="AK71" s="38"/>
      <c r="AL71" s="38"/>
      <c r="AM71" s="38"/>
      <c r="AN71" s="38"/>
      <c r="AO71" s="38"/>
    </row>
    <row r="72" spans="1:41" x14ac:dyDescent="0.2">
      <c r="A72" s="17" t="s">
        <v>3</v>
      </c>
      <c r="B72" s="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88"/>
      <c r="AF72" s="88"/>
      <c r="AG72" s="88"/>
      <c r="AH72" s="18">
        <f>COUNTIF(C72:AG72,"y")</f>
        <v>0</v>
      </c>
      <c r="AI72" s="38"/>
      <c r="AJ72" s="38"/>
      <c r="AK72" s="38"/>
      <c r="AL72" s="38"/>
      <c r="AM72" s="38"/>
      <c r="AN72" s="38"/>
      <c r="AO72" s="38"/>
    </row>
    <row r="73" spans="1:41" x14ac:dyDescent="0.2">
      <c r="A73" s="17" t="s">
        <v>8</v>
      </c>
      <c r="B73" s="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87"/>
      <c r="AF73" s="87"/>
      <c r="AG73" s="87"/>
      <c r="AH73" s="18">
        <f>COUNTIF(C73:AG73,"y")*2</f>
        <v>0</v>
      </c>
      <c r="AI73" s="38"/>
      <c r="AJ73" s="38"/>
      <c r="AK73" s="38"/>
      <c r="AL73" s="38"/>
      <c r="AM73" s="38"/>
      <c r="AN73" s="38"/>
      <c r="AO73" s="38"/>
    </row>
    <row r="74" spans="1:41" x14ac:dyDescent="0.2">
      <c r="A74" s="17" t="s">
        <v>20</v>
      </c>
      <c r="B74" s="2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87"/>
      <c r="AF74" s="87"/>
      <c r="AG74" s="87"/>
      <c r="AH74" s="18">
        <f>COUNTIF(C74:AG74,"y")</f>
        <v>0</v>
      </c>
      <c r="AI74" s="38"/>
      <c r="AJ74" s="38"/>
      <c r="AK74" s="38"/>
      <c r="AL74" s="38"/>
      <c r="AM74" s="38"/>
      <c r="AN74" s="38"/>
      <c r="AO74" s="38"/>
    </row>
    <row r="75" spans="1:41" x14ac:dyDescent="0.2">
      <c r="A75" s="17" t="s">
        <v>10</v>
      </c>
      <c r="B75" s="2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87"/>
      <c r="AF75" s="87"/>
      <c r="AG75" s="87"/>
      <c r="AH75" s="18">
        <f>COUNTIF(C75:AG75,"y")</f>
        <v>0</v>
      </c>
      <c r="AI75" s="38"/>
      <c r="AJ75" s="38"/>
      <c r="AK75" s="38"/>
      <c r="AL75" s="38"/>
      <c r="AM75" s="38"/>
      <c r="AN75" s="38"/>
      <c r="AO75" s="38"/>
    </row>
    <row r="76" spans="1:41" x14ac:dyDescent="0.2">
      <c r="A76" s="17" t="s">
        <v>9</v>
      </c>
      <c r="B76" s="2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87"/>
      <c r="AF76" s="87"/>
      <c r="AG76" s="87"/>
      <c r="AH76" s="18">
        <f>COUNTIF(C76:AG76,"y")</f>
        <v>0</v>
      </c>
      <c r="AI76" s="38"/>
      <c r="AJ76" s="38"/>
      <c r="AK76" s="38"/>
      <c r="AL76" s="38"/>
      <c r="AM76" s="38"/>
      <c r="AN76" s="38"/>
      <c r="AO76" s="38"/>
    </row>
    <row r="77" spans="1:41" x14ac:dyDescent="0.2">
      <c r="A77" s="17" t="s">
        <v>21</v>
      </c>
      <c r="B77" s="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88"/>
      <c r="AF77" s="88"/>
      <c r="AG77" s="88"/>
      <c r="AH77" s="18">
        <f>COUNTIF(C77:AG77,"y")</f>
        <v>0</v>
      </c>
      <c r="AI77" s="38"/>
      <c r="AJ77" s="38"/>
      <c r="AK77" s="38"/>
      <c r="AL77" s="38"/>
      <c r="AM77" s="38"/>
      <c r="AN77" s="38"/>
      <c r="AO77" s="38"/>
    </row>
    <row r="78" spans="1:41" ht="16" thickBot="1" x14ac:dyDescent="0.25">
      <c r="A78" s="19" t="s">
        <v>24</v>
      </c>
      <c r="B78" s="5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88"/>
      <c r="AF78" s="88"/>
      <c r="AG78" s="88"/>
      <c r="AH78" s="20">
        <f>COUNTIF(C78:AG78,"y")*2</f>
        <v>0</v>
      </c>
      <c r="AI78" s="38"/>
      <c r="AJ78" s="38"/>
      <c r="AK78" s="38"/>
      <c r="AL78" s="38"/>
      <c r="AM78" s="38"/>
      <c r="AN78" s="38"/>
      <c r="AO78" s="38"/>
    </row>
    <row r="79" spans="1:41" ht="16" thickBot="1" x14ac:dyDescent="0.25">
      <c r="A79" s="6" t="s">
        <v>18</v>
      </c>
      <c r="B79" s="7"/>
      <c r="C79" s="10" t="e">
        <f>AH79/AH68</f>
        <v>#DIV/0!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23">
        <f>SUM(AH69:AH78)</f>
        <v>0</v>
      </c>
      <c r="AI79" s="38"/>
      <c r="AJ79" s="38"/>
      <c r="AK79" s="38"/>
      <c r="AL79" s="38"/>
      <c r="AM79" s="38"/>
      <c r="AN79" s="38"/>
      <c r="AO79" s="38"/>
    </row>
    <row r="80" spans="1:4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38"/>
      <c r="AF80" s="38"/>
      <c r="AG80" s="38"/>
      <c r="AH80" s="51"/>
      <c r="AI80" s="38"/>
      <c r="AJ80" s="38"/>
      <c r="AK80" s="38"/>
      <c r="AL80" s="38"/>
      <c r="AM80" s="38"/>
      <c r="AN80" s="38"/>
      <c r="AO80" s="38"/>
    </row>
    <row r="81" spans="1:41" ht="16" thickBo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38"/>
      <c r="AF81" s="38"/>
      <c r="AG81" s="38"/>
      <c r="AH81" s="51"/>
      <c r="AI81" s="38"/>
      <c r="AJ81" s="38"/>
      <c r="AK81" s="38"/>
      <c r="AL81" s="38"/>
      <c r="AM81" s="38"/>
      <c r="AN81" s="38"/>
      <c r="AO81" s="38"/>
    </row>
    <row r="82" spans="1:41" x14ac:dyDescent="0.2">
      <c r="A82" s="42" t="s">
        <v>26</v>
      </c>
      <c r="B82" s="28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5"/>
      <c r="AI82" s="38"/>
      <c r="AJ82" s="38"/>
      <c r="AK82" s="38"/>
      <c r="AL82" s="38"/>
      <c r="AM82" s="38"/>
      <c r="AN82" s="38"/>
      <c r="AO82" s="38"/>
    </row>
    <row r="83" spans="1:41" x14ac:dyDescent="0.2">
      <c r="A83" s="29" t="s">
        <v>15</v>
      </c>
      <c r="B83" s="26"/>
      <c r="C83" s="27">
        <v>1</v>
      </c>
      <c r="D83" s="27">
        <v>2</v>
      </c>
      <c r="E83" s="27">
        <v>3</v>
      </c>
      <c r="F83" s="27">
        <v>4</v>
      </c>
      <c r="G83" s="27">
        <v>5</v>
      </c>
      <c r="H83" s="27">
        <v>6</v>
      </c>
      <c r="I83" s="27">
        <v>7</v>
      </c>
      <c r="J83" s="27">
        <v>8</v>
      </c>
      <c r="K83" s="27">
        <v>9</v>
      </c>
      <c r="L83" s="27">
        <v>10</v>
      </c>
      <c r="M83" s="27">
        <v>11</v>
      </c>
      <c r="N83" s="27">
        <v>12</v>
      </c>
      <c r="O83" s="27">
        <v>13</v>
      </c>
      <c r="P83" s="27">
        <v>14</v>
      </c>
      <c r="Q83" s="27">
        <v>15</v>
      </c>
      <c r="R83" s="27">
        <v>16</v>
      </c>
      <c r="S83" s="27">
        <v>17</v>
      </c>
      <c r="T83" s="27">
        <v>18</v>
      </c>
      <c r="U83" s="27">
        <v>19</v>
      </c>
      <c r="V83" s="27">
        <v>20</v>
      </c>
      <c r="W83" s="27">
        <v>21</v>
      </c>
      <c r="X83" s="27">
        <v>22</v>
      </c>
      <c r="Y83" s="27">
        <v>23</v>
      </c>
      <c r="Z83" s="27">
        <v>24</v>
      </c>
      <c r="AA83" s="27">
        <v>25</v>
      </c>
      <c r="AB83" s="27">
        <v>26</v>
      </c>
      <c r="AC83" s="27">
        <v>27</v>
      </c>
      <c r="AD83" s="27">
        <v>28</v>
      </c>
      <c r="AE83" s="79">
        <v>29</v>
      </c>
      <c r="AF83" s="79">
        <v>30</v>
      </c>
      <c r="AG83" s="79">
        <v>31</v>
      </c>
      <c r="AH83" s="33"/>
      <c r="AI83" s="38"/>
      <c r="AJ83" s="38"/>
      <c r="AK83" s="38"/>
      <c r="AL83" s="38"/>
      <c r="AM83" s="38"/>
      <c r="AN83" s="38"/>
      <c r="AO83" s="38"/>
    </row>
    <row r="84" spans="1:41" ht="16" thickBot="1" x14ac:dyDescent="0.25">
      <c r="A84" s="30" t="s">
        <v>1</v>
      </c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80"/>
      <c r="AF84" s="80"/>
      <c r="AG84" s="80"/>
      <c r="AH84" s="36">
        <f>COUNTIF(C84:AG84,"Y")</f>
        <v>0</v>
      </c>
      <c r="AI84" s="38"/>
      <c r="AJ84" s="38"/>
      <c r="AK84" s="38"/>
      <c r="AL84" s="38"/>
      <c r="AM84" s="38"/>
      <c r="AN84" s="38"/>
      <c r="AO84" s="38"/>
    </row>
    <row r="85" spans="1:41" x14ac:dyDescent="0.2">
      <c r="A85" s="13" t="s">
        <v>2</v>
      </c>
      <c r="B85" s="14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86"/>
      <c r="AF85" s="86"/>
      <c r="AG85" s="86"/>
      <c r="AH85" s="16">
        <f>COUNTIF(C85:AG85,"Y")</f>
        <v>0</v>
      </c>
      <c r="AI85" s="38"/>
      <c r="AJ85" s="38"/>
      <c r="AK85" s="38"/>
      <c r="AL85" s="38"/>
      <c r="AM85" s="38"/>
      <c r="AN85" s="38"/>
      <c r="AO85" s="38"/>
    </row>
    <row r="86" spans="1:41" x14ac:dyDescent="0.2">
      <c r="A86" s="17" t="s">
        <v>23</v>
      </c>
      <c r="B86" s="2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86"/>
      <c r="AF86" s="86"/>
      <c r="AG86" s="86"/>
      <c r="AH86" s="18">
        <f>COUNTIF(C86:AG86,"y")*2</f>
        <v>0</v>
      </c>
      <c r="AI86" s="38"/>
      <c r="AJ86" s="38"/>
      <c r="AK86" s="38"/>
      <c r="AL86" s="38"/>
      <c r="AM86" s="38"/>
      <c r="AN86" s="38"/>
      <c r="AO86" s="38"/>
    </row>
    <row r="87" spans="1:41" x14ac:dyDescent="0.2">
      <c r="A87" s="17" t="s">
        <v>4</v>
      </c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86"/>
      <c r="AF87" s="86"/>
      <c r="AG87" s="86"/>
      <c r="AH87" s="18">
        <f>COUNTIF(C87:AG87,"Y")</f>
        <v>0</v>
      </c>
      <c r="AI87" s="38"/>
      <c r="AJ87" s="38"/>
      <c r="AK87" s="38"/>
      <c r="AL87" s="38"/>
      <c r="AM87" s="38"/>
      <c r="AN87" s="38"/>
      <c r="AO87" s="38"/>
    </row>
    <row r="88" spans="1:41" x14ac:dyDescent="0.2">
      <c r="A88" s="17" t="s">
        <v>3</v>
      </c>
      <c r="B88" s="2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86"/>
      <c r="AF88" s="86"/>
      <c r="AG88" s="86"/>
      <c r="AH88" s="18">
        <f>COUNTIF(C88:AG88,"y")</f>
        <v>0</v>
      </c>
      <c r="AI88" s="38"/>
      <c r="AJ88" s="38"/>
      <c r="AK88" s="38"/>
      <c r="AL88" s="38"/>
      <c r="AM88" s="38"/>
      <c r="AN88" s="38"/>
      <c r="AO88" s="38"/>
    </row>
    <row r="89" spans="1:41" x14ac:dyDescent="0.2">
      <c r="A89" s="17" t="s">
        <v>8</v>
      </c>
      <c r="B89" s="2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87"/>
      <c r="AF89" s="87"/>
      <c r="AG89" s="87"/>
      <c r="AH89" s="18">
        <f>COUNTIF(C89:AG89,"y")*2</f>
        <v>0</v>
      </c>
      <c r="AI89" s="38"/>
      <c r="AJ89" s="38"/>
      <c r="AK89" s="38"/>
      <c r="AL89" s="38"/>
      <c r="AM89" s="38"/>
      <c r="AN89" s="38"/>
      <c r="AO89" s="38"/>
    </row>
    <row r="90" spans="1:41" x14ac:dyDescent="0.2">
      <c r="A90" s="17" t="s">
        <v>20</v>
      </c>
      <c r="B90" s="2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87"/>
      <c r="AF90" s="87"/>
      <c r="AG90" s="87"/>
      <c r="AH90" s="18">
        <f>COUNTIF(C90:AG90,"y")</f>
        <v>0</v>
      </c>
      <c r="AI90" s="38"/>
      <c r="AJ90" s="38"/>
      <c r="AK90" s="38"/>
      <c r="AL90" s="38"/>
      <c r="AM90" s="38"/>
      <c r="AN90" s="38"/>
      <c r="AO90" s="38"/>
    </row>
    <row r="91" spans="1:41" x14ac:dyDescent="0.2">
      <c r="A91" s="17" t="s">
        <v>10</v>
      </c>
      <c r="B91" s="2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87"/>
      <c r="AF91" s="87"/>
      <c r="AG91" s="87"/>
      <c r="AH91" s="18">
        <f>COUNTIF(C91:AG91,"y")</f>
        <v>0</v>
      </c>
      <c r="AI91" s="38"/>
      <c r="AJ91" s="38"/>
      <c r="AK91" s="38"/>
      <c r="AL91" s="38"/>
      <c r="AM91" s="38"/>
      <c r="AN91" s="38"/>
      <c r="AO91" s="38"/>
    </row>
    <row r="92" spans="1:41" x14ac:dyDescent="0.2">
      <c r="A92" s="17" t="s">
        <v>9</v>
      </c>
      <c r="B92" s="2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87"/>
      <c r="AF92" s="87"/>
      <c r="AG92" s="87"/>
      <c r="AH92" s="18">
        <f>COUNTIF(C92:AG92,"y")</f>
        <v>0</v>
      </c>
      <c r="AI92" s="38"/>
      <c r="AJ92" s="38"/>
      <c r="AK92" s="38"/>
      <c r="AL92" s="38"/>
      <c r="AM92" s="38"/>
      <c r="AN92" s="38"/>
      <c r="AO92" s="38"/>
    </row>
    <row r="93" spans="1:41" x14ac:dyDescent="0.2">
      <c r="A93" s="17" t="s">
        <v>21</v>
      </c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86"/>
      <c r="AF93" s="86"/>
      <c r="AG93" s="86"/>
      <c r="AH93" s="18">
        <f>COUNTIF(C93:AG93,"y")</f>
        <v>0</v>
      </c>
      <c r="AI93" s="38"/>
      <c r="AJ93" s="38"/>
      <c r="AK93" s="38"/>
      <c r="AL93" s="38"/>
      <c r="AM93" s="38"/>
      <c r="AN93" s="38"/>
      <c r="AO93" s="38"/>
    </row>
    <row r="94" spans="1:41" ht="16" thickBot="1" x14ac:dyDescent="0.25">
      <c r="A94" s="19" t="s">
        <v>24</v>
      </c>
      <c r="B94" s="5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86"/>
      <c r="AF94" s="86"/>
      <c r="AG94" s="86"/>
      <c r="AH94" s="20">
        <f>COUNTIF(C94:AG94,"y")*2</f>
        <v>0</v>
      </c>
      <c r="AI94" s="38"/>
      <c r="AJ94" s="38"/>
      <c r="AK94" s="38"/>
      <c r="AL94" s="38"/>
      <c r="AM94" s="38"/>
      <c r="AN94" s="38"/>
      <c r="AO94" s="38"/>
    </row>
    <row r="95" spans="1:41" ht="16" thickBot="1" x14ac:dyDescent="0.25">
      <c r="A95" s="6" t="s">
        <v>18</v>
      </c>
      <c r="B95" s="7"/>
      <c r="C95" s="10" t="e">
        <f>AH95/AH84</f>
        <v>#DIV/0!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23">
        <f>SUM(AH85:AH94)</f>
        <v>0</v>
      </c>
      <c r="AI95" s="38"/>
      <c r="AJ95" s="38"/>
      <c r="AK95" s="38"/>
      <c r="AL95" s="38"/>
      <c r="AM95" s="38"/>
      <c r="AN95" s="38"/>
      <c r="AO95" s="38"/>
    </row>
    <row r="96" spans="1:4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38"/>
      <c r="AF96" s="38"/>
      <c r="AG96" s="38"/>
      <c r="AH96" s="51"/>
      <c r="AI96" s="38"/>
      <c r="AJ96" s="38"/>
      <c r="AK96" s="38"/>
      <c r="AL96" s="38"/>
      <c r="AM96" s="38"/>
      <c r="AN96" s="38"/>
      <c r="AO96" s="38"/>
    </row>
    <row r="97" spans="1:41" ht="16" thickBo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38"/>
      <c r="AF97" s="38"/>
      <c r="AG97" s="38"/>
      <c r="AH97" s="51"/>
      <c r="AI97" s="38"/>
      <c r="AJ97" s="38"/>
      <c r="AK97" s="38"/>
      <c r="AL97" s="38"/>
      <c r="AM97" s="38"/>
      <c r="AN97" s="38"/>
      <c r="AO97" s="38"/>
    </row>
    <row r="98" spans="1:41" x14ac:dyDescent="0.2">
      <c r="A98" s="43" t="s">
        <v>27</v>
      </c>
      <c r="B98" s="28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5"/>
      <c r="AI98" s="38"/>
      <c r="AJ98" s="38"/>
      <c r="AK98" s="38"/>
      <c r="AL98" s="38"/>
      <c r="AM98" s="38"/>
      <c r="AN98" s="38"/>
      <c r="AO98" s="38"/>
    </row>
    <row r="99" spans="1:41" x14ac:dyDescent="0.2">
      <c r="A99" s="29" t="s">
        <v>15</v>
      </c>
      <c r="B99" s="26"/>
      <c r="C99" s="27">
        <v>1</v>
      </c>
      <c r="D99" s="27">
        <v>2</v>
      </c>
      <c r="E99" s="27">
        <v>3</v>
      </c>
      <c r="F99" s="27">
        <v>4</v>
      </c>
      <c r="G99" s="27">
        <v>5</v>
      </c>
      <c r="H99" s="27">
        <v>6</v>
      </c>
      <c r="I99" s="27">
        <v>7</v>
      </c>
      <c r="J99" s="27">
        <v>8</v>
      </c>
      <c r="K99" s="27">
        <v>9</v>
      </c>
      <c r="L99" s="27">
        <v>10</v>
      </c>
      <c r="M99" s="27">
        <v>11</v>
      </c>
      <c r="N99" s="27">
        <v>12</v>
      </c>
      <c r="O99" s="27">
        <v>13</v>
      </c>
      <c r="P99" s="27">
        <v>14</v>
      </c>
      <c r="Q99" s="27">
        <v>15</v>
      </c>
      <c r="R99" s="27">
        <v>16</v>
      </c>
      <c r="S99" s="27">
        <v>17</v>
      </c>
      <c r="T99" s="27">
        <v>18</v>
      </c>
      <c r="U99" s="27">
        <v>19</v>
      </c>
      <c r="V99" s="27">
        <v>20</v>
      </c>
      <c r="W99" s="27">
        <v>21</v>
      </c>
      <c r="X99" s="27">
        <v>22</v>
      </c>
      <c r="Y99" s="27">
        <v>23</v>
      </c>
      <c r="Z99" s="27">
        <v>24</v>
      </c>
      <c r="AA99" s="27">
        <v>25</v>
      </c>
      <c r="AB99" s="27">
        <v>26</v>
      </c>
      <c r="AC99" s="27">
        <v>27</v>
      </c>
      <c r="AD99" s="27">
        <v>28</v>
      </c>
      <c r="AE99" s="79">
        <v>29</v>
      </c>
      <c r="AF99" s="79">
        <v>30</v>
      </c>
      <c r="AG99" s="79">
        <v>31</v>
      </c>
      <c r="AH99" s="33"/>
      <c r="AI99" s="38"/>
      <c r="AJ99" s="38"/>
      <c r="AK99" s="38"/>
      <c r="AL99" s="38"/>
      <c r="AM99" s="38"/>
      <c r="AN99" s="38"/>
      <c r="AO99" s="38"/>
    </row>
    <row r="100" spans="1:41" ht="16" thickBot="1" x14ac:dyDescent="0.25">
      <c r="A100" s="30" t="s">
        <v>1</v>
      </c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80"/>
      <c r="AF100" s="80"/>
      <c r="AG100" s="80"/>
      <c r="AH100" s="36">
        <f>COUNTIF(C100:AG100,"Y")</f>
        <v>0</v>
      </c>
      <c r="AI100" s="38"/>
      <c r="AJ100" s="38"/>
      <c r="AK100" s="38"/>
      <c r="AL100" s="38"/>
      <c r="AM100" s="38"/>
      <c r="AN100" s="38"/>
      <c r="AO100" s="38"/>
    </row>
    <row r="101" spans="1:41" x14ac:dyDescent="0.2">
      <c r="A101" s="13" t="s">
        <v>2</v>
      </c>
      <c r="B101" s="14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88"/>
      <c r="AF101" s="88"/>
      <c r="AG101" s="88"/>
      <c r="AH101" s="16">
        <f>COUNTIF(C101:AG101,"Y")</f>
        <v>0</v>
      </c>
      <c r="AI101" s="38"/>
      <c r="AJ101" s="38"/>
      <c r="AK101" s="38"/>
      <c r="AL101" s="38"/>
      <c r="AM101" s="38"/>
      <c r="AN101" s="38"/>
      <c r="AO101" s="38"/>
    </row>
    <row r="102" spans="1:41" x14ac:dyDescent="0.2">
      <c r="A102" s="17" t="s">
        <v>4</v>
      </c>
      <c r="B102" s="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88"/>
      <c r="AF102" s="88"/>
      <c r="AG102" s="88"/>
      <c r="AH102" s="18">
        <f>COUNTIF(C102:AG102,"y")</f>
        <v>0</v>
      </c>
      <c r="AI102" s="38"/>
      <c r="AJ102" s="38"/>
      <c r="AK102" s="38"/>
      <c r="AL102" s="38"/>
      <c r="AM102" s="38"/>
      <c r="AN102" s="38"/>
      <c r="AO102" s="38"/>
    </row>
    <row r="103" spans="1:41" x14ac:dyDescent="0.2">
      <c r="A103" s="17" t="s">
        <v>35</v>
      </c>
      <c r="B103" s="2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87"/>
      <c r="AF103" s="87"/>
      <c r="AG103" s="87"/>
      <c r="AH103" s="18">
        <f>COUNTIF(C103:AG103,"Y")*2</f>
        <v>0</v>
      </c>
      <c r="AI103" s="38"/>
      <c r="AJ103" s="38"/>
      <c r="AK103" s="38"/>
      <c r="AL103" s="38"/>
      <c r="AM103" s="38"/>
      <c r="AN103" s="38"/>
      <c r="AO103" s="38"/>
    </row>
    <row r="104" spans="1:41" x14ac:dyDescent="0.2">
      <c r="A104" s="17" t="s">
        <v>36</v>
      </c>
      <c r="B104" s="2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87"/>
      <c r="AF104" s="87"/>
      <c r="AG104" s="87"/>
      <c r="AH104" s="18">
        <f>COUNTIF(C104:AG104,"y")*2</f>
        <v>0</v>
      </c>
      <c r="AI104" s="38"/>
      <c r="AJ104" s="38"/>
      <c r="AK104" s="38"/>
      <c r="AL104" s="38"/>
      <c r="AM104" s="38"/>
      <c r="AN104" s="38"/>
      <c r="AO104" s="38"/>
    </row>
    <row r="105" spans="1:41" x14ac:dyDescent="0.2">
      <c r="A105" s="17" t="s">
        <v>20</v>
      </c>
      <c r="B105" s="2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87"/>
      <c r="AF105" s="87"/>
      <c r="AG105" s="87"/>
      <c r="AH105" s="18">
        <f>COUNTIF(C105:AG105,"y")</f>
        <v>0</v>
      </c>
      <c r="AI105" s="38"/>
      <c r="AJ105" s="38"/>
      <c r="AK105" s="38"/>
      <c r="AL105" s="38"/>
      <c r="AM105" s="38"/>
      <c r="AN105" s="38"/>
      <c r="AO105" s="38"/>
    </row>
    <row r="106" spans="1:41" x14ac:dyDescent="0.2">
      <c r="A106" s="17" t="s">
        <v>10</v>
      </c>
      <c r="B106" s="2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87"/>
      <c r="AF106" s="87"/>
      <c r="AG106" s="87"/>
      <c r="AH106" s="18">
        <f>COUNTIF(C106:AG106,"y")</f>
        <v>0</v>
      </c>
      <c r="AI106" s="38"/>
      <c r="AJ106" s="38"/>
      <c r="AK106" s="38"/>
      <c r="AL106" s="38"/>
      <c r="AM106" s="38"/>
      <c r="AN106" s="38"/>
      <c r="AO106" s="38"/>
    </row>
    <row r="107" spans="1:41" x14ac:dyDescent="0.2">
      <c r="A107" s="17" t="s">
        <v>9</v>
      </c>
      <c r="B107" s="2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87"/>
      <c r="AF107" s="87"/>
      <c r="AG107" s="87"/>
      <c r="AH107" s="18">
        <f>COUNTIF(C107:AG107,"y")</f>
        <v>0</v>
      </c>
      <c r="AI107" s="38"/>
      <c r="AJ107" s="38"/>
      <c r="AK107" s="38"/>
      <c r="AL107" s="38"/>
      <c r="AM107" s="38"/>
      <c r="AN107" s="38"/>
      <c r="AO107" s="38"/>
    </row>
    <row r="108" spans="1:41" x14ac:dyDescent="0.2">
      <c r="A108" s="17" t="s">
        <v>21</v>
      </c>
      <c r="B108" s="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88"/>
      <c r="AF108" s="88"/>
      <c r="AG108" s="88"/>
      <c r="AH108" s="18">
        <f>COUNTIF(C108:AG108,"y")</f>
        <v>0</v>
      </c>
      <c r="AI108" s="38"/>
      <c r="AJ108" s="38"/>
      <c r="AK108" s="38"/>
      <c r="AL108" s="38"/>
      <c r="AM108" s="38"/>
      <c r="AN108" s="38"/>
      <c r="AO108" s="38"/>
    </row>
    <row r="109" spans="1:41" x14ac:dyDescent="0.2">
      <c r="A109" s="17" t="s">
        <v>24</v>
      </c>
      <c r="B109" s="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88"/>
      <c r="AF109" s="88"/>
      <c r="AG109" s="88"/>
      <c r="AH109" s="18">
        <f>COUNTIF(C109:AG109,"y")*2</f>
        <v>0</v>
      </c>
      <c r="AI109" s="38"/>
      <c r="AJ109" s="38"/>
      <c r="AK109" s="38"/>
      <c r="AL109" s="38"/>
      <c r="AM109" s="38"/>
      <c r="AN109" s="38"/>
      <c r="AO109" s="38"/>
    </row>
    <row r="110" spans="1:41" ht="16" thickBot="1" x14ac:dyDescent="0.25">
      <c r="A110" s="44" t="s">
        <v>18</v>
      </c>
      <c r="B110" s="31"/>
      <c r="C110" s="10" t="e">
        <f>AH110/AH100</f>
        <v>#DIV/0!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45">
        <f>SUM(AH101:AH109)</f>
        <v>0</v>
      </c>
      <c r="AI110" s="38"/>
      <c r="AJ110" s="38"/>
      <c r="AK110" s="38"/>
      <c r="AL110" s="38"/>
      <c r="AM110" s="38"/>
      <c r="AN110" s="38"/>
      <c r="AO110" s="38"/>
    </row>
    <row r="111" spans="1:4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38"/>
      <c r="AF111" s="38"/>
      <c r="AG111" s="38"/>
      <c r="AH111" s="51"/>
      <c r="AI111" s="38"/>
      <c r="AJ111" s="38"/>
      <c r="AK111" s="38"/>
      <c r="AL111" s="38"/>
      <c r="AM111" s="38"/>
      <c r="AN111" s="38"/>
      <c r="AO111" s="38"/>
    </row>
    <row r="112" spans="1:41" ht="16" thickBot="1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38"/>
      <c r="AF112" s="38"/>
      <c r="AG112" s="38"/>
      <c r="AH112" s="51"/>
      <c r="AI112" s="38"/>
      <c r="AJ112" s="38"/>
      <c r="AK112" s="38"/>
      <c r="AL112" s="38"/>
      <c r="AM112" s="38"/>
      <c r="AN112" s="38"/>
      <c r="AO112" s="38"/>
    </row>
    <row r="113" spans="1:41" x14ac:dyDescent="0.2">
      <c r="A113" s="37" t="s">
        <v>28</v>
      </c>
      <c r="B113" s="28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5"/>
      <c r="AI113" s="38"/>
      <c r="AJ113" s="38"/>
      <c r="AK113" s="38"/>
      <c r="AL113" s="38"/>
      <c r="AM113" s="38"/>
      <c r="AN113" s="38"/>
      <c r="AO113" s="38"/>
    </row>
    <row r="114" spans="1:41" x14ac:dyDescent="0.2">
      <c r="A114" s="29" t="s">
        <v>15</v>
      </c>
      <c r="B114" s="26"/>
      <c r="C114" s="27">
        <v>1</v>
      </c>
      <c r="D114" s="27">
        <v>2</v>
      </c>
      <c r="E114" s="27">
        <v>3</v>
      </c>
      <c r="F114" s="27">
        <v>4</v>
      </c>
      <c r="G114" s="27">
        <v>5</v>
      </c>
      <c r="H114" s="27">
        <v>6</v>
      </c>
      <c r="I114" s="27">
        <v>7</v>
      </c>
      <c r="J114" s="27">
        <v>8</v>
      </c>
      <c r="K114" s="27">
        <v>9</v>
      </c>
      <c r="L114" s="27">
        <v>10</v>
      </c>
      <c r="M114" s="27">
        <v>11</v>
      </c>
      <c r="N114" s="27">
        <v>12</v>
      </c>
      <c r="O114" s="27">
        <v>13</v>
      </c>
      <c r="P114" s="27">
        <v>14</v>
      </c>
      <c r="Q114" s="27">
        <v>15</v>
      </c>
      <c r="R114" s="27">
        <v>16</v>
      </c>
      <c r="S114" s="27">
        <v>17</v>
      </c>
      <c r="T114" s="27">
        <v>18</v>
      </c>
      <c r="U114" s="27">
        <v>19</v>
      </c>
      <c r="V114" s="27">
        <v>20</v>
      </c>
      <c r="W114" s="27">
        <v>21</v>
      </c>
      <c r="X114" s="27">
        <v>22</v>
      </c>
      <c r="Y114" s="27">
        <v>23</v>
      </c>
      <c r="Z114" s="27">
        <v>24</v>
      </c>
      <c r="AA114" s="27">
        <v>25</v>
      </c>
      <c r="AB114" s="27">
        <v>26</v>
      </c>
      <c r="AC114" s="27">
        <v>27</v>
      </c>
      <c r="AD114" s="27">
        <v>28</v>
      </c>
      <c r="AE114" s="79">
        <v>29</v>
      </c>
      <c r="AF114" s="79">
        <v>30</v>
      </c>
      <c r="AG114" s="79">
        <v>31</v>
      </c>
      <c r="AH114" s="33"/>
      <c r="AI114" s="38"/>
      <c r="AJ114" s="38"/>
      <c r="AK114" s="38"/>
      <c r="AL114" s="38"/>
      <c r="AM114" s="38"/>
      <c r="AN114" s="38"/>
      <c r="AO114" s="38"/>
    </row>
    <row r="115" spans="1:41" ht="16" thickBot="1" x14ac:dyDescent="0.25">
      <c r="A115" s="30" t="s">
        <v>1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80"/>
      <c r="AF115" s="80"/>
      <c r="AG115" s="80"/>
      <c r="AH115" s="36">
        <f>COUNTIF(C115:AG115,"Y")</f>
        <v>0</v>
      </c>
      <c r="AI115" s="38"/>
      <c r="AJ115" s="38"/>
      <c r="AK115" s="38"/>
      <c r="AL115" s="38"/>
      <c r="AM115" s="38"/>
      <c r="AN115" s="38"/>
      <c r="AO115" s="38"/>
    </row>
    <row r="116" spans="1:41" ht="16" x14ac:dyDescent="0.2">
      <c r="A116" s="13" t="s">
        <v>2</v>
      </c>
      <c r="B116" s="14"/>
      <c r="C116" s="58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88"/>
      <c r="AF116" s="88"/>
      <c r="AG116" s="88"/>
      <c r="AH116" s="16">
        <f>COUNTIF(C116:AG116,"Y")</f>
        <v>0</v>
      </c>
      <c r="AI116" s="38"/>
      <c r="AJ116" s="38"/>
      <c r="AK116" s="38"/>
      <c r="AL116" s="38"/>
      <c r="AM116" s="38"/>
      <c r="AN116" s="38"/>
      <c r="AO116" s="38"/>
    </row>
    <row r="117" spans="1:41" x14ac:dyDescent="0.2">
      <c r="A117" s="17" t="s">
        <v>23</v>
      </c>
      <c r="B117" s="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88"/>
      <c r="AF117" s="88"/>
      <c r="AG117" s="88"/>
      <c r="AH117" s="18">
        <f>COUNTIF(C117:AG117,"y")*2</f>
        <v>0</v>
      </c>
      <c r="AI117" s="38"/>
      <c r="AJ117" s="38"/>
      <c r="AK117" s="38"/>
      <c r="AL117" s="38"/>
      <c r="AM117" s="38"/>
      <c r="AN117" s="38"/>
      <c r="AO117" s="38"/>
    </row>
    <row r="118" spans="1:41" x14ac:dyDescent="0.2">
      <c r="A118" s="17" t="s">
        <v>4</v>
      </c>
      <c r="B118" s="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88"/>
      <c r="AF118" s="88"/>
      <c r="AG118" s="88"/>
      <c r="AH118" s="18">
        <f>COUNTIF(C118:AG118,"Y")</f>
        <v>0</v>
      </c>
      <c r="AI118" s="38"/>
      <c r="AJ118" s="38"/>
      <c r="AK118" s="38"/>
      <c r="AL118" s="38"/>
      <c r="AM118" s="38"/>
      <c r="AN118" s="38"/>
      <c r="AO118" s="38"/>
    </row>
    <row r="119" spans="1:41" x14ac:dyDescent="0.2">
      <c r="A119" s="17" t="s">
        <v>3</v>
      </c>
      <c r="B119" s="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88"/>
      <c r="AF119" s="88"/>
      <c r="AG119" s="88"/>
      <c r="AH119" s="18">
        <f>COUNTIF(C119:AG119,"y")</f>
        <v>0</v>
      </c>
      <c r="AI119" s="38"/>
      <c r="AJ119" s="38"/>
      <c r="AK119" s="38"/>
      <c r="AL119" s="38"/>
      <c r="AM119" s="38"/>
      <c r="AN119" s="38"/>
      <c r="AO119" s="38"/>
    </row>
    <row r="120" spans="1:41" x14ac:dyDescent="0.2">
      <c r="A120" s="17" t="s">
        <v>20</v>
      </c>
      <c r="B120" s="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88"/>
      <c r="AF120" s="88"/>
      <c r="AG120" s="88"/>
      <c r="AH120" s="18">
        <f>COUNTIF(C120:AG120,"y")</f>
        <v>0</v>
      </c>
      <c r="AI120" s="38"/>
      <c r="AJ120" s="38"/>
      <c r="AK120" s="38"/>
      <c r="AL120" s="38"/>
      <c r="AM120" s="38"/>
      <c r="AN120" s="38"/>
      <c r="AO120" s="38"/>
    </row>
    <row r="121" spans="1:41" x14ac:dyDescent="0.2">
      <c r="A121" s="17" t="s">
        <v>10</v>
      </c>
      <c r="B121" s="2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88"/>
      <c r="AF121" s="88"/>
      <c r="AG121" s="88"/>
      <c r="AH121" s="18">
        <f>COUNTIF(C121:AG121,"y")</f>
        <v>0</v>
      </c>
      <c r="AI121" s="38"/>
      <c r="AJ121" s="38"/>
      <c r="AK121" s="38"/>
      <c r="AL121" s="38"/>
      <c r="AM121" s="38"/>
      <c r="AN121" s="38"/>
      <c r="AO121" s="38"/>
    </row>
    <row r="122" spans="1:41" x14ac:dyDescent="0.2">
      <c r="A122" s="17" t="s">
        <v>9</v>
      </c>
      <c r="B122" s="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88"/>
      <c r="AF122" s="88"/>
      <c r="AG122" s="88"/>
      <c r="AH122" s="18">
        <f>COUNTIF(C122:AG122,"y")</f>
        <v>0</v>
      </c>
      <c r="AI122" s="38"/>
      <c r="AJ122" s="38"/>
      <c r="AK122" s="38"/>
      <c r="AL122" s="38"/>
      <c r="AM122" s="38"/>
      <c r="AN122" s="38"/>
      <c r="AO122" s="38"/>
    </row>
    <row r="123" spans="1:41" ht="16" thickBot="1" x14ac:dyDescent="0.25">
      <c r="A123" s="19" t="s">
        <v>21</v>
      </c>
      <c r="B123" s="5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88"/>
      <c r="AF123" s="88"/>
      <c r="AG123" s="88"/>
      <c r="AH123" s="20">
        <f>COUNTIF(C123:AG123,"y")</f>
        <v>0</v>
      </c>
      <c r="AI123" s="38"/>
      <c r="AJ123" s="38"/>
      <c r="AK123" s="38"/>
      <c r="AL123" s="38"/>
      <c r="AM123" s="38"/>
      <c r="AN123" s="38"/>
      <c r="AO123" s="38"/>
    </row>
    <row r="124" spans="1:41" ht="16" thickBot="1" x14ac:dyDescent="0.25">
      <c r="A124" s="6" t="s">
        <v>18</v>
      </c>
      <c r="B124" s="7"/>
      <c r="C124" s="10" t="e">
        <f>AH124/AH115</f>
        <v>#DIV/0!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23">
        <f>SUM(AH116:AH123)</f>
        <v>0</v>
      </c>
      <c r="AI124" s="38"/>
      <c r="AJ124" s="38"/>
      <c r="AK124" s="38"/>
      <c r="AL124" s="38"/>
      <c r="AM124" s="38"/>
      <c r="AN124" s="38"/>
      <c r="AO124" s="38"/>
    </row>
    <row r="125" spans="1:4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38"/>
      <c r="AF125" s="38"/>
      <c r="AG125" s="38"/>
      <c r="AH125" s="51"/>
      <c r="AI125" s="38"/>
      <c r="AJ125" s="38"/>
      <c r="AK125" s="38"/>
      <c r="AL125" s="38"/>
      <c r="AM125" s="38"/>
      <c r="AN125" s="38"/>
      <c r="AO125" s="38"/>
    </row>
    <row r="126" spans="1:41" ht="16" thickBot="1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38"/>
      <c r="AF126" s="38"/>
      <c r="AG126" s="38"/>
      <c r="AH126" s="51"/>
      <c r="AI126" s="38"/>
      <c r="AJ126" s="38"/>
      <c r="AK126" s="38"/>
      <c r="AL126" s="38"/>
      <c r="AM126" s="38"/>
      <c r="AN126" s="38"/>
      <c r="AO126" s="38"/>
    </row>
    <row r="127" spans="1:41" x14ac:dyDescent="0.2">
      <c r="A127" s="46" t="s">
        <v>29</v>
      </c>
      <c r="B127" s="28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5"/>
      <c r="AI127" s="38"/>
      <c r="AJ127" s="38"/>
      <c r="AK127" s="38"/>
      <c r="AL127" s="38"/>
      <c r="AM127" s="38"/>
      <c r="AN127" s="38"/>
      <c r="AO127" s="38"/>
    </row>
    <row r="128" spans="1:41" x14ac:dyDescent="0.2">
      <c r="A128" s="29" t="s">
        <v>15</v>
      </c>
      <c r="B128" s="26"/>
      <c r="C128" s="27">
        <v>1</v>
      </c>
      <c r="D128" s="27">
        <v>2</v>
      </c>
      <c r="E128" s="27">
        <v>3</v>
      </c>
      <c r="F128" s="27">
        <v>4</v>
      </c>
      <c r="G128" s="27">
        <v>5</v>
      </c>
      <c r="H128" s="27">
        <v>6</v>
      </c>
      <c r="I128" s="27">
        <v>7</v>
      </c>
      <c r="J128" s="27">
        <v>8</v>
      </c>
      <c r="K128" s="27">
        <v>9</v>
      </c>
      <c r="L128" s="27">
        <v>10</v>
      </c>
      <c r="M128" s="27">
        <v>11</v>
      </c>
      <c r="N128" s="27">
        <v>12</v>
      </c>
      <c r="O128" s="27">
        <v>13</v>
      </c>
      <c r="P128" s="27">
        <v>14</v>
      </c>
      <c r="Q128" s="27">
        <v>15</v>
      </c>
      <c r="R128" s="27">
        <v>16</v>
      </c>
      <c r="S128" s="27">
        <v>17</v>
      </c>
      <c r="T128" s="27">
        <v>18</v>
      </c>
      <c r="U128" s="27">
        <v>19</v>
      </c>
      <c r="V128" s="27">
        <v>20</v>
      </c>
      <c r="W128" s="27">
        <v>21</v>
      </c>
      <c r="X128" s="27">
        <v>22</v>
      </c>
      <c r="Y128" s="27">
        <v>23</v>
      </c>
      <c r="Z128" s="27">
        <v>24</v>
      </c>
      <c r="AA128" s="27">
        <v>25</v>
      </c>
      <c r="AB128" s="27">
        <v>26</v>
      </c>
      <c r="AC128" s="27">
        <v>27</v>
      </c>
      <c r="AD128" s="27">
        <v>28</v>
      </c>
      <c r="AE128" s="79">
        <v>29</v>
      </c>
      <c r="AF128" s="79">
        <v>30</v>
      </c>
      <c r="AG128" s="79">
        <v>31</v>
      </c>
      <c r="AH128" s="33"/>
      <c r="AI128" s="38"/>
      <c r="AJ128" s="38"/>
      <c r="AK128" s="38"/>
      <c r="AL128" s="38"/>
      <c r="AM128" s="38"/>
      <c r="AN128" s="38"/>
      <c r="AO128" s="38"/>
    </row>
    <row r="129" spans="1:41" ht="16" thickBot="1" x14ac:dyDescent="0.25">
      <c r="A129" s="30" t="s">
        <v>1</v>
      </c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80"/>
      <c r="AF129" s="80"/>
      <c r="AG129" s="80"/>
      <c r="AH129" s="36">
        <f>COUNTIF(C129:AG129,"Y")</f>
        <v>0</v>
      </c>
      <c r="AI129" s="38"/>
      <c r="AJ129" s="38"/>
      <c r="AK129" s="38"/>
      <c r="AL129" s="38"/>
      <c r="AM129" s="38"/>
      <c r="AN129" s="38"/>
      <c r="AO129" s="38"/>
    </row>
    <row r="130" spans="1:41" ht="16" thickBot="1" x14ac:dyDescent="0.25">
      <c r="A130" s="13" t="s">
        <v>2</v>
      </c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81"/>
      <c r="AF130" s="81"/>
      <c r="AG130" s="81"/>
      <c r="AH130" s="16">
        <f>COUNTIF(C130:AG130,"Y")</f>
        <v>0</v>
      </c>
      <c r="AI130" s="38"/>
      <c r="AJ130" s="38"/>
      <c r="AK130" s="38"/>
      <c r="AL130" s="38"/>
      <c r="AM130" s="38"/>
      <c r="AN130" s="38"/>
      <c r="AO130" s="38"/>
    </row>
    <row r="131" spans="1:41" ht="16" thickBot="1" x14ac:dyDescent="0.25">
      <c r="A131" s="17" t="s">
        <v>23</v>
      </c>
      <c r="B131" s="2"/>
      <c r="C131" s="8"/>
      <c r="D131" s="8"/>
      <c r="E131" s="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81"/>
      <c r="AF131" s="81"/>
      <c r="AG131" s="81"/>
      <c r="AH131" s="18">
        <f>COUNTIF(C131:AG131,"y")*2</f>
        <v>0</v>
      </c>
      <c r="AI131" s="38"/>
      <c r="AJ131" s="38"/>
      <c r="AK131" s="38"/>
      <c r="AL131" s="38"/>
      <c r="AM131" s="38"/>
      <c r="AN131" s="38"/>
      <c r="AO131" s="38"/>
    </row>
    <row r="132" spans="1:41" ht="16" thickBot="1" x14ac:dyDescent="0.25">
      <c r="A132" s="17" t="s">
        <v>4</v>
      </c>
      <c r="B132" s="2"/>
      <c r="C132" s="3"/>
      <c r="D132" s="3"/>
      <c r="E132" s="3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81"/>
      <c r="AF132" s="81"/>
      <c r="AG132" s="81"/>
      <c r="AH132" s="18">
        <f>COUNTIF(C132:AG132,"Y")</f>
        <v>0</v>
      </c>
      <c r="AI132" s="38"/>
      <c r="AJ132" s="38"/>
      <c r="AK132" s="38"/>
      <c r="AL132" s="38"/>
      <c r="AM132" s="38"/>
      <c r="AN132" s="38"/>
      <c r="AO132" s="38"/>
    </row>
    <row r="133" spans="1:41" ht="16" thickBot="1" x14ac:dyDescent="0.25">
      <c r="A133" s="17" t="s">
        <v>3</v>
      </c>
      <c r="B133" s="2"/>
      <c r="C133" s="8"/>
      <c r="D133" s="8"/>
      <c r="E133" s="8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81"/>
      <c r="AF133" s="81"/>
      <c r="AG133" s="81"/>
      <c r="AH133" s="18">
        <f>COUNTIF(C133:AG133,"y")</f>
        <v>0</v>
      </c>
      <c r="AI133" s="38"/>
      <c r="AJ133" s="38"/>
      <c r="AK133" s="38"/>
      <c r="AL133" s="38"/>
      <c r="AM133" s="38"/>
      <c r="AN133" s="38"/>
      <c r="AO133" s="38"/>
    </row>
    <row r="134" spans="1:41" ht="16" thickBot="1" x14ac:dyDescent="0.25">
      <c r="A134" s="17" t="s">
        <v>8</v>
      </c>
      <c r="B134" s="2"/>
      <c r="C134" s="3"/>
      <c r="D134" s="3"/>
      <c r="E134" s="3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81"/>
      <c r="AF134" s="81"/>
      <c r="AG134" s="81"/>
      <c r="AH134" s="18">
        <f>COUNTIF(C134:AG134,"y")*2</f>
        <v>0</v>
      </c>
      <c r="AI134" s="38"/>
      <c r="AJ134" s="38"/>
      <c r="AK134" s="38"/>
      <c r="AL134" s="38"/>
      <c r="AM134" s="38"/>
      <c r="AN134" s="38"/>
      <c r="AO134" s="38"/>
    </row>
    <row r="135" spans="1:41" ht="16" thickBot="1" x14ac:dyDescent="0.25">
      <c r="A135" s="17" t="s">
        <v>37</v>
      </c>
      <c r="B135" s="2"/>
      <c r="C135" s="8"/>
      <c r="D135" s="8"/>
      <c r="E135" s="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81"/>
      <c r="AF135" s="81"/>
      <c r="AG135" s="81"/>
      <c r="AH135" s="18">
        <f>COUNTIF(C135:AG135,"y")</f>
        <v>0</v>
      </c>
      <c r="AI135" s="38"/>
      <c r="AJ135" s="38"/>
      <c r="AK135" s="38"/>
      <c r="AL135" s="38"/>
      <c r="AM135" s="38"/>
      <c r="AN135" s="38"/>
      <c r="AO135" s="38"/>
    </row>
    <row r="136" spans="1:41" ht="16" thickBot="1" x14ac:dyDescent="0.25">
      <c r="A136" s="17" t="s">
        <v>11</v>
      </c>
      <c r="B136" s="2"/>
      <c r="C136" s="3"/>
      <c r="D136" s="3"/>
      <c r="E136" s="3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81"/>
      <c r="AF136" s="81"/>
      <c r="AG136" s="81"/>
      <c r="AH136" s="18">
        <f>COUNTIF(C136:AG136,"y")</f>
        <v>0</v>
      </c>
      <c r="AI136" s="38"/>
      <c r="AJ136" s="38"/>
      <c r="AK136" s="38"/>
      <c r="AL136" s="38"/>
      <c r="AM136" s="38"/>
      <c r="AN136" s="38"/>
      <c r="AO136" s="38"/>
    </row>
    <row r="137" spans="1:41" ht="16" thickBot="1" x14ac:dyDescent="0.25">
      <c r="A137" s="17" t="s">
        <v>9</v>
      </c>
      <c r="B137" s="2"/>
      <c r="C137" s="8"/>
      <c r="D137" s="8"/>
      <c r="E137" s="8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81"/>
      <c r="AF137" s="81"/>
      <c r="AG137" s="81"/>
      <c r="AH137" s="18">
        <f>COUNTIF(C137:AG137,"y")</f>
        <v>0</v>
      </c>
      <c r="AI137" s="38"/>
      <c r="AJ137" s="38"/>
      <c r="AK137" s="38"/>
      <c r="AL137" s="38"/>
      <c r="AM137" s="38"/>
      <c r="AN137" s="38"/>
      <c r="AO137" s="38"/>
    </row>
    <row r="138" spans="1:41" ht="16" thickBot="1" x14ac:dyDescent="0.25">
      <c r="A138" s="17" t="s">
        <v>21</v>
      </c>
      <c r="B138" s="2"/>
      <c r="C138" s="3"/>
      <c r="D138" s="3"/>
      <c r="E138" s="3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81"/>
      <c r="AF138" s="81"/>
      <c r="AG138" s="81"/>
      <c r="AH138" s="18">
        <f>COUNTIF(C138:AG138,"y")</f>
        <v>0</v>
      </c>
      <c r="AI138" s="38"/>
      <c r="AJ138" s="38"/>
      <c r="AK138" s="38"/>
      <c r="AL138" s="38"/>
      <c r="AM138" s="38"/>
      <c r="AN138" s="38"/>
      <c r="AO138" s="38"/>
    </row>
    <row r="139" spans="1:41" ht="16" thickBot="1" x14ac:dyDescent="0.25">
      <c r="A139" s="19" t="s">
        <v>38</v>
      </c>
      <c r="B139" s="5"/>
      <c r="C139" s="9"/>
      <c r="D139" s="9"/>
      <c r="E139" s="9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81"/>
      <c r="AF139" s="81"/>
      <c r="AG139" s="81"/>
      <c r="AH139" s="20">
        <f>COUNTIF(C139:AG139,"y")*2</f>
        <v>0</v>
      </c>
      <c r="AI139" s="38"/>
      <c r="AJ139" s="38"/>
      <c r="AK139" s="38"/>
      <c r="AL139" s="38"/>
      <c r="AM139" s="38"/>
      <c r="AN139" s="38"/>
      <c r="AO139" s="38"/>
    </row>
    <row r="140" spans="1:41" ht="16" thickBot="1" x14ac:dyDescent="0.25">
      <c r="A140" s="6" t="s">
        <v>17</v>
      </c>
      <c r="B140" s="7"/>
      <c r="C140" s="4" t="e">
        <f>AH140/AH129</f>
        <v>#DIV/0!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23">
        <f>SUM(AH130:AH139)</f>
        <v>0</v>
      </c>
      <c r="AI140" s="38"/>
      <c r="AJ140" s="38"/>
      <c r="AK140" s="38"/>
      <c r="AL140" s="38"/>
      <c r="AM140" s="38"/>
      <c r="AN140" s="38"/>
      <c r="AO140" s="38"/>
    </row>
    <row r="141" spans="1:4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1:41" x14ac:dyDescent="0.2">
      <c r="A142" s="121" t="s">
        <v>47</v>
      </c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38"/>
      <c r="AJ142" s="38"/>
      <c r="AK142" s="38"/>
      <c r="AL142" s="38"/>
      <c r="AM142" s="38"/>
      <c r="AN142" s="38"/>
      <c r="AO142" s="38"/>
    </row>
    <row r="143" spans="1:41" x14ac:dyDescent="0.2">
      <c r="A143" s="27" t="s">
        <v>72</v>
      </c>
      <c r="B143" s="115"/>
      <c r="C143" s="27">
        <v>1</v>
      </c>
      <c r="D143" s="27">
        <v>2</v>
      </c>
      <c r="E143" s="27">
        <v>3</v>
      </c>
      <c r="F143" s="27">
        <v>4</v>
      </c>
      <c r="G143" s="27">
        <v>5</v>
      </c>
      <c r="H143" s="27">
        <v>6</v>
      </c>
      <c r="I143" s="27">
        <v>7</v>
      </c>
      <c r="J143" s="27">
        <v>8</v>
      </c>
      <c r="K143" s="27">
        <v>9</v>
      </c>
      <c r="L143" s="27">
        <v>10</v>
      </c>
      <c r="M143" s="27">
        <v>11</v>
      </c>
      <c r="N143" s="27">
        <v>12</v>
      </c>
      <c r="O143" s="27">
        <v>13</v>
      </c>
      <c r="P143" s="27">
        <v>14</v>
      </c>
      <c r="Q143" s="27">
        <v>15</v>
      </c>
      <c r="R143" s="27">
        <v>16</v>
      </c>
      <c r="S143" s="27">
        <v>17</v>
      </c>
      <c r="T143" s="27">
        <v>18</v>
      </c>
      <c r="U143" s="27">
        <v>19</v>
      </c>
      <c r="V143" s="27">
        <v>20</v>
      </c>
      <c r="W143" s="27">
        <v>21</v>
      </c>
      <c r="X143" s="27">
        <v>22</v>
      </c>
      <c r="Y143" s="27">
        <v>23</v>
      </c>
      <c r="Z143" s="27">
        <v>24</v>
      </c>
      <c r="AA143" s="27">
        <v>25</v>
      </c>
      <c r="AB143" s="27">
        <v>26</v>
      </c>
      <c r="AC143" s="27">
        <v>27</v>
      </c>
      <c r="AD143" s="27">
        <v>28</v>
      </c>
      <c r="AE143" s="27">
        <v>29</v>
      </c>
      <c r="AF143" s="27">
        <v>30</v>
      </c>
      <c r="AG143" s="27">
        <v>31</v>
      </c>
      <c r="AH143" s="116"/>
      <c r="AI143" s="38"/>
      <c r="AJ143" s="38"/>
      <c r="AK143" s="38"/>
      <c r="AL143" s="38"/>
      <c r="AM143" s="38"/>
      <c r="AN143" s="38"/>
      <c r="AO143" s="38"/>
    </row>
    <row r="144" spans="1:41" x14ac:dyDescent="0.2">
      <c r="A144" s="118" t="s">
        <v>48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>
        <f>COUNTIF(C144:AG144,"y")</f>
        <v>0</v>
      </c>
      <c r="AI144" s="38"/>
      <c r="AJ144" s="38"/>
      <c r="AK144" s="38"/>
      <c r="AL144" s="38"/>
      <c r="AM144" s="38"/>
      <c r="AN144" s="38"/>
      <c r="AO144" s="38"/>
    </row>
    <row r="145" spans="1:41" x14ac:dyDescent="0.2">
      <c r="A145" s="115" t="s">
        <v>49</v>
      </c>
      <c r="B145" s="115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20">
        <f>SUM(C145:AG145)</f>
        <v>0</v>
      </c>
      <c r="AI145" s="38"/>
      <c r="AJ145" s="38"/>
      <c r="AK145" s="38"/>
      <c r="AL145" s="38"/>
      <c r="AM145" s="38"/>
      <c r="AN145" s="38"/>
      <c r="AO145" s="38"/>
    </row>
    <row r="146" spans="1:41" x14ac:dyDescent="0.2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9" t="e">
        <f>AH145/AH144*0.03</f>
        <v>#DIV/0!</v>
      </c>
      <c r="AI146" s="38"/>
      <c r="AJ146" s="38"/>
      <c r="AK146" s="38"/>
      <c r="AL146" s="38"/>
      <c r="AM146" s="38"/>
      <c r="AN146" s="38"/>
      <c r="AO146" s="38"/>
    </row>
    <row r="147" spans="1:4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</row>
    <row r="148" spans="1:41" ht="16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74"/>
      <c r="P148" s="74"/>
      <c r="Q148" s="74"/>
      <c r="R148" s="74"/>
      <c r="S148" s="66" t="s">
        <v>41</v>
      </c>
      <c r="T148" s="67" t="s">
        <v>40</v>
      </c>
      <c r="U148" s="67"/>
      <c r="V148" s="68"/>
      <c r="W148" s="67"/>
      <c r="X148" s="75" t="e">
        <f>(C16+C31)/2</f>
        <v>#DIV/0!</v>
      </c>
      <c r="Y148" s="74"/>
      <c r="Z148" s="74"/>
      <c r="AA148" s="74"/>
      <c r="AB148" s="74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</row>
    <row r="149" spans="1:41" ht="16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74"/>
      <c r="P149" s="74"/>
      <c r="Q149" s="74"/>
      <c r="R149" s="74"/>
      <c r="S149" s="69" t="s">
        <v>41</v>
      </c>
      <c r="T149" s="70" t="s">
        <v>42</v>
      </c>
      <c r="U149" s="70"/>
      <c r="V149" s="71"/>
      <c r="W149" s="70"/>
      <c r="X149" s="76" t="e">
        <f>(C140+C110+C95+C79+C63)/5+2.9</f>
        <v>#DIV/0!</v>
      </c>
      <c r="Y149" s="74"/>
      <c r="Z149" s="74"/>
      <c r="AA149" s="74"/>
      <c r="AB149" s="74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</row>
    <row r="150" spans="1:4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74"/>
      <c r="P150" s="74"/>
      <c r="Q150" s="74"/>
      <c r="R150" s="74"/>
      <c r="S150" s="72" t="s">
        <v>43</v>
      </c>
      <c r="T150" s="72"/>
      <c r="U150" s="72"/>
      <c r="V150" s="72"/>
      <c r="W150" s="72"/>
      <c r="X150" s="77" t="e">
        <f>C47</f>
        <v>#DIV/0!</v>
      </c>
      <c r="Y150" s="74"/>
      <c r="Z150" s="74"/>
      <c r="AA150" s="74"/>
      <c r="AB150" s="74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</row>
    <row r="151" spans="1:4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74"/>
      <c r="P151" s="74"/>
      <c r="Q151" s="74"/>
      <c r="R151" s="74"/>
      <c r="S151" s="73" t="s">
        <v>44</v>
      </c>
      <c r="T151" s="73"/>
      <c r="U151" s="73"/>
      <c r="V151" s="73"/>
      <c r="W151" s="73"/>
      <c r="X151" s="78" t="e">
        <f>C124</f>
        <v>#DIV/0!</v>
      </c>
      <c r="Y151" s="74"/>
      <c r="Z151" s="74"/>
      <c r="AA151" s="74"/>
      <c r="AB151" s="74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1:4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1:41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1:41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026C2-3EE0-411A-98F2-BE5D57BF4180}">
  <dimension ref="A1:AO154"/>
  <sheetViews>
    <sheetView topLeftCell="A124" workbookViewId="0">
      <selection activeCell="C144" sqref="C144:AG145"/>
    </sheetView>
  </sheetViews>
  <sheetFormatPr baseColWidth="10" defaultColWidth="10.33203125" defaultRowHeight="15" x14ac:dyDescent="0.2"/>
  <cols>
    <col min="1" max="1" width="21.1640625" customWidth="1"/>
    <col min="2" max="2" width="0.5" customWidth="1"/>
    <col min="3" max="33" width="4.6640625" customWidth="1"/>
  </cols>
  <sheetData>
    <row r="1" spans="1:41" ht="16" thickBot="1" x14ac:dyDescent="0.25">
      <c r="A1" s="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8"/>
      <c r="AJ1" s="38"/>
      <c r="AK1" s="38"/>
      <c r="AL1" s="38"/>
      <c r="AM1" s="38"/>
      <c r="AN1" s="38"/>
      <c r="AO1" s="38"/>
    </row>
    <row r="2" spans="1:41" x14ac:dyDescent="0.2">
      <c r="A2" s="37" t="s">
        <v>0</v>
      </c>
      <c r="B2" s="2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 s="38"/>
      <c r="AJ2" s="38"/>
      <c r="AK2" s="38"/>
      <c r="AL2" s="38"/>
      <c r="AM2" s="38"/>
      <c r="AN2" s="38"/>
      <c r="AO2" s="38"/>
    </row>
    <row r="3" spans="1:41" x14ac:dyDescent="0.2">
      <c r="A3" s="29" t="s">
        <v>15</v>
      </c>
      <c r="B3" s="26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7">
        <v>13</v>
      </c>
      <c r="P3" s="27">
        <v>14</v>
      </c>
      <c r="Q3" s="27">
        <v>15</v>
      </c>
      <c r="R3" s="27">
        <v>16</v>
      </c>
      <c r="S3" s="27">
        <v>17</v>
      </c>
      <c r="T3" s="27">
        <v>18</v>
      </c>
      <c r="U3" s="27">
        <v>19</v>
      </c>
      <c r="V3" s="27">
        <v>20</v>
      </c>
      <c r="W3" s="27">
        <v>21</v>
      </c>
      <c r="X3" s="27">
        <v>22</v>
      </c>
      <c r="Y3" s="27">
        <v>23</v>
      </c>
      <c r="Z3" s="27">
        <v>24</v>
      </c>
      <c r="AA3" s="27">
        <v>25</v>
      </c>
      <c r="AB3" s="27">
        <v>26</v>
      </c>
      <c r="AC3" s="27">
        <v>27</v>
      </c>
      <c r="AD3" s="27">
        <v>28</v>
      </c>
      <c r="AE3" s="27">
        <v>29</v>
      </c>
      <c r="AF3" s="27">
        <v>30</v>
      </c>
      <c r="AG3" s="27">
        <v>31</v>
      </c>
      <c r="AH3" s="33"/>
      <c r="AI3" s="38"/>
      <c r="AJ3" s="38"/>
      <c r="AK3" s="38"/>
      <c r="AL3" s="38"/>
      <c r="AM3" s="38"/>
      <c r="AN3" s="38"/>
      <c r="AO3" s="38"/>
    </row>
    <row r="4" spans="1:41" ht="16" thickBot="1" x14ac:dyDescent="0.25">
      <c r="A4" s="30" t="s">
        <v>1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36">
        <f>COUNTIF(C4:AG4,"Y")</f>
        <v>0</v>
      </c>
      <c r="AI4" s="38"/>
      <c r="AJ4" s="38"/>
      <c r="AK4" s="38"/>
      <c r="AL4" s="38"/>
      <c r="AM4" s="38"/>
      <c r="AN4" s="38"/>
      <c r="AO4" s="38"/>
    </row>
    <row r="5" spans="1:41" x14ac:dyDescent="0.2">
      <c r="A5" s="13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>
        <f>COUNTIF(C5:AG5,"Y")</f>
        <v>0</v>
      </c>
      <c r="AI5" s="38"/>
      <c r="AJ5" s="38"/>
      <c r="AK5" s="38"/>
      <c r="AL5" s="38"/>
      <c r="AM5" s="38"/>
      <c r="AN5" s="38"/>
      <c r="AO5" s="38"/>
    </row>
    <row r="6" spans="1:41" x14ac:dyDescent="0.2">
      <c r="A6" s="17" t="s">
        <v>3</v>
      </c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8">
        <f>COUNTIF(C6:AG6,"y")*2</f>
        <v>0</v>
      </c>
      <c r="AI6" s="38"/>
      <c r="AJ6" s="38"/>
      <c r="AK6" s="38"/>
      <c r="AL6" s="38"/>
      <c r="AM6" s="38"/>
      <c r="AN6" s="38"/>
      <c r="AO6" s="38"/>
    </row>
    <row r="7" spans="1:41" x14ac:dyDescent="0.2">
      <c r="A7" s="17" t="s">
        <v>4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8">
        <f>COUNTIF(C7:AG7,"Y")</f>
        <v>0</v>
      </c>
      <c r="AI7" s="38"/>
      <c r="AJ7" s="38"/>
      <c r="AK7" s="38"/>
      <c r="AL7" s="38"/>
      <c r="AM7" s="38"/>
      <c r="AN7" s="38"/>
      <c r="AO7" s="38"/>
    </row>
    <row r="8" spans="1:41" x14ac:dyDescent="0.2">
      <c r="A8" s="17" t="s">
        <v>5</v>
      </c>
      <c r="B8" s="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8">
        <f>COUNTIF(C8:AG8,"y")</f>
        <v>0</v>
      </c>
      <c r="AI8" s="38"/>
      <c r="AJ8" s="38"/>
      <c r="AK8" s="38"/>
      <c r="AL8" s="38"/>
      <c r="AM8" s="38"/>
      <c r="AN8" s="38"/>
      <c r="AO8" s="38"/>
    </row>
    <row r="9" spans="1:41" x14ac:dyDescent="0.2">
      <c r="A9" s="17" t="s">
        <v>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8">
        <f>COUNTIF(C9:AG9,"y")*3</f>
        <v>0</v>
      </c>
      <c r="AI9" s="38"/>
      <c r="AJ9" s="38"/>
      <c r="AK9" s="38"/>
      <c r="AL9" s="38"/>
      <c r="AM9" s="38"/>
      <c r="AN9" s="38"/>
      <c r="AO9" s="38"/>
    </row>
    <row r="10" spans="1:41" x14ac:dyDescent="0.2">
      <c r="A10" s="17" t="s">
        <v>7</v>
      </c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8">
        <f>COUNTIF(C10:AG10,"y")*2</f>
        <v>0</v>
      </c>
      <c r="AI10" s="38"/>
      <c r="AJ10" s="38"/>
      <c r="AK10" s="38"/>
      <c r="AL10" s="38"/>
      <c r="AM10" s="38"/>
      <c r="AN10" s="38"/>
      <c r="AO10" s="38"/>
    </row>
    <row r="11" spans="1:41" x14ac:dyDescent="0.2">
      <c r="A11" s="17" t="s">
        <v>8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8">
        <f>COUNTIF(C11:AG11,"y")*2</f>
        <v>0</v>
      </c>
      <c r="AI11" s="38"/>
      <c r="AJ11" s="38"/>
      <c r="AK11" s="38"/>
      <c r="AL11" s="38"/>
      <c r="AM11" s="38"/>
      <c r="AN11" s="38"/>
      <c r="AO11" s="38"/>
    </row>
    <row r="12" spans="1:41" x14ac:dyDescent="0.2">
      <c r="A12" s="17" t="s">
        <v>9</v>
      </c>
      <c r="B12" s="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8">
        <f>COUNTIF(C12:AG12,"y")</f>
        <v>0</v>
      </c>
      <c r="AI12" s="38"/>
      <c r="AJ12" s="38"/>
      <c r="AK12" s="38"/>
      <c r="AL12" s="38"/>
      <c r="AM12" s="38"/>
      <c r="AN12" s="38"/>
      <c r="AO12" s="38"/>
    </row>
    <row r="13" spans="1:41" x14ac:dyDescent="0.2">
      <c r="A13" s="17" t="s">
        <v>10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8">
        <f>COUNTIF(C13:AG13,"y")*2</f>
        <v>0</v>
      </c>
      <c r="AI13" s="38"/>
      <c r="AJ13" s="38"/>
      <c r="AK13" s="38"/>
      <c r="AL13" s="38"/>
      <c r="AM13" s="38"/>
      <c r="AN13" s="38"/>
      <c r="AO13" s="38"/>
    </row>
    <row r="14" spans="1:41" x14ac:dyDescent="0.2">
      <c r="A14" s="19" t="s">
        <v>39</v>
      </c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0">
        <f>COUNTIF(C14:AG14,"y")*2</f>
        <v>0</v>
      </c>
      <c r="AI14" s="38"/>
      <c r="AJ14" s="38"/>
      <c r="AK14" s="38"/>
      <c r="AL14" s="38"/>
      <c r="AM14" s="38"/>
      <c r="AN14" s="38"/>
      <c r="AO14" s="38"/>
    </row>
    <row r="15" spans="1:41" ht="16" thickBot="1" x14ac:dyDescent="0.25">
      <c r="A15" s="21" t="s">
        <v>14</v>
      </c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>
        <f>COUNTIF(C15:AG15,"Y")</f>
        <v>0</v>
      </c>
      <c r="AI15" s="38"/>
      <c r="AJ15" s="38"/>
      <c r="AK15" s="38"/>
      <c r="AL15" s="38"/>
      <c r="AM15" s="38"/>
      <c r="AN15" s="38"/>
      <c r="AO15" s="38"/>
    </row>
    <row r="16" spans="1:41" ht="16" thickBot="1" x14ac:dyDescent="0.25">
      <c r="A16" s="6" t="s">
        <v>17</v>
      </c>
      <c r="B16" s="7"/>
      <c r="C16" s="4" t="e">
        <f>AH16/AH4</f>
        <v>#DIV/0!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3">
        <f>SUM(AH5:AH15)</f>
        <v>0</v>
      </c>
      <c r="AI16" s="38"/>
      <c r="AJ16" s="38"/>
      <c r="AK16" s="38"/>
      <c r="AL16" s="38"/>
      <c r="AM16" s="38"/>
      <c r="AN16" s="38"/>
      <c r="AO16" s="38"/>
    </row>
    <row r="17" spans="1:41" ht="16" thickBo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38"/>
      <c r="AJ17" s="38"/>
      <c r="AK17" s="38"/>
      <c r="AL17" s="38"/>
      <c r="AM17" s="38"/>
      <c r="AN17" s="38"/>
      <c r="AO17" s="38"/>
    </row>
    <row r="18" spans="1:41" x14ac:dyDescent="0.2">
      <c r="A18" s="37" t="s">
        <v>16</v>
      </c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8"/>
      <c r="AJ18" s="38"/>
      <c r="AK18" s="38"/>
      <c r="AL18" s="38"/>
      <c r="AM18" s="38"/>
      <c r="AN18" s="38"/>
      <c r="AO18" s="38"/>
    </row>
    <row r="19" spans="1:41" x14ac:dyDescent="0.2">
      <c r="A19" s="29" t="s">
        <v>15</v>
      </c>
      <c r="B19" s="26"/>
      <c r="C19" s="27">
        <v>1</v>
      </c>
      <c r="D19" s="27">
        <v>2</v>
      </c>
      <c r="E19" s="27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7">
        <v>15</v>
      </c>
      <c r="R19" s="27">
        <v>16</v>
      </c>
      <c r="S19" s="27">
        <v>17</v>
      </c>
      <c r="T19" s="27">
        <v>18</v>
      </c>
      <c r="U19" s="27">
        <v>19</v>
      </c>
      <c r="V19" s="27">
        <v>20</v>
      </c>
      <c r="W19" s="27">
        <v>21</v>
      </c>
      <c r="X19" s="27">
        <v>22</v>
      </c>
      <c r="Y19" s="27">
        <v>23</v>
      </c>
      <c r="Z19" s="27">
        <v>24</v>
      </c>
      <c r="AA19" s="27">
        <v>25</v>
      </c>
      <c r="AB19" s="27">
        <v>26</v>
      </c>
      <c r="AC19" s="27">
        <v>27</v>
      </c>
      <c r="AD19" s="27">
        <v>28</v>
      </c>
      <c r="AE19" s="27">
        <v>29</v>
      </c>
      <c r="AF19" s="27">
        <v>30</v>
      </c>
      <c r="AG19" s="27">
        <v>31</v>
      </c>
      <c r="AH19" s="33"/>
      <c r="AI19" s="38"/>
      <c r="AJ19" s="38"/>
      <c r="AK19" s="38"/>
      <c r="AL19" s="38"/>
      <c r="AM19" s="38"/>
      <c r="AN19" s="38"/>
      <c r="AO19" s="38"/>
    </row>
    <row r="20" spans="1:41" ht="16" thickBot="1" x14ac:dyDescent="0.25">
      <c r="A20" s="30" t="s">
        <v>1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36">
        <f>COUNTIF(C20:AG20,"Y")</f>
        <v>0</v>
      </c>
      <c r="AI20" s="38"/>
      <c r="AJ20" s="38"/>
      <c r="AK20" s="38"/>
      <c r="AL20" s="38"/>
      <c r="AM20" s="38"/>
      <c r="AN20" s="38"/>
      <c r="AO20" s="38"/>
    </row>
    <row r="21" spans="1:41" x14ac:dyDescent="0.2">
      <c r="A21" s="13" t="s">
        <v>2</v>
      </c>
      <c r="B21" s="14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16">
        <f>COUNTIF(C21:AG21,"Y")</f>
        <v>0</v>
      </c>
      <c r="AI21" s="38"/>
      <c r="AJ21" s="38"/>
      <c r="AK21" s="38"/>
      <c r="AL21" s="38"/>
      <c r="AM21" s="38"/>
      <c r="AN21" s="38"/>
      <c r="AO21" s="38"/>
    </row>
    <row r="22" spans="1:41" x14ac:dyDescent="0.2">
      <c r="A22" s="17" t="s">
        <v>3</v>
      </c>
      <c r="B22" s="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18">
        <f>COUNTIF(C22:AG22,"y")*2</f>
        <v>0</v>
      </c>
      <c r="AI22" s="38"/>
      <c r="AJ22" s="38"/>
      <c r="AK22" s="38"/>
      <c r="AL22" s="38"/>
      <c r="AM22" s="38"/>
      <c r="AN22" s="38"/>
      <c r="AO22" s="38"/>
    </row>
    <row r="23" spans="1:41" x14ac:dyDescent="0.2">
      <c r="A23" s="17" t="s">
        <v>4</v>
      </c>
      <c r="B23" s="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18">
        <f>COUNTIF(C23:AG23,"Y")</f>
        <v>0</v>
      </c>
      <c r="AI23" s="38"/>
      <c r="AJ23" s="38"/>
      <c r="AK23" s="38"/>
      <c r="AL23" s="38"/>
      <c r="AM23" s="38"/>
      <c r="AN23" s="38"/>
      <c r="AO23" s="38"/>
    </row>
    <row r="24" spans="1:41" x14ac:dyDescent="0.2">
      <c r="A24" s="17" t="s">
        <v>5</v>
      </c>
      <c r="B24" s="2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18">
        <f>COUNTIF(C24:AG24,"y")</f>
        <v>0</v>
      </c>
      <c r="AI24" s="38"/>
      <c r="AJ24" s="38"/>
      <c r="AK24" s="38"/>
      <c r="AL24" s="38"/>
      <c r="AM24" s="38"/>
      <c r="AN24" s="38"/>
      <c r="AO24" s="38"/>
    </row>
    <row r="25" spans="1:41" x14ac:dyDescent="0.2">
      <c r="A25" s="17" t="s">
        <v>6</v>
      </c>
      <c r="B25" s="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18">
        <f>COUNTIF(C25:AG25,"y")*3</f>
        <v>0</v>
      </c>
      <c r="AI25" s="38"/>
      <c r="AJ25" s="38"/>
      <c r="AK25" s="38"/>
      <c r="AL25" s="38"/>
      <c r="AM25" s="38"/>
      <c r="AN25" s="38"/>
      <c r="AO25" s="38"/>
    </row>
    <row r="26" spans="1:41" x14ac:dyDescent="0.2">
      <c r="A26" s="17" t="s">
        <v>7</v>
      </c>
      <c r="B26" s="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18">
        <f>COUNTIF(C26:AG26,"y")*2</f>
        <v>0</v>
      </c>
      <c r="AI26" s="38"/>
      <c r="AJ26" s="38"/>
      <c r="AK26" s="38"/>
      <c r="AL26" s="38"/>
      <c r="AM26" s="38"/>
      <c r="AN26" s="38"/>
      <c r="AO26" s="38"/>
    </row>
    <row r="27" spans="1:41" x14ac:dyDescent="0.2">
      <c r="A27" s="17" t="s">
        <v>8</v>
      </c>
      <c r="B27" s="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18">
        <f>COUNTIF(C27:AG27,"y")*2</f>
        <v>0</v>
      </c>
      <c r="AI27" s="38"/>
      <c r="AJ27" s="38"/>
      <c r="AK27" s="38"/>
      <c r="AL27" s="38"/>
      <c r="AM27" s="38"/>
      <c r="AN27" s="38"/>
      <c r="AO27" s="38"/>
    </row>
    <row r="28" spans="1:41" x14ac:dyDescent="0.2">
      <c r="A28" s="17" t="s">
        <v>9</v>
      </c>
      <c r="B28" s="2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18">
        <f>COUNTIF(C28:AG28,"y")</f>
        <v>0</v>
      </c>
      <c r="AI28" s="38"/>
      <c r="AJ28" s="38"/>
      <c r="AK28" s="38"/>
      <c r="AL28" s="38"/>
      <c r="AM28" s="38"/>
      <c r="AN28" s="38"/>
      <c r="AO28" s="38"/>
    </row>
    <row r="29" spans="1:41" x14ac:dyDescent="0.2">
      <c r="A29" s="17" t="s">
        <v>10</v>
      </c>
      <c r="B29" s="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18">
        <f>COUNTIF(C29:AG29,"y")*2</f>
        <v>0</v>
      </c>
      <c r="AI29" s="38"/>
      <c r="AJ29" s="38"/>
      <c r="AK29" s="38"/>
      <c r="AL29" s="38"/>
      <c r="AM29" s="38"/>
      <c r="AN29" s="38"/>
      <c r="AO29" s="38"/>
    </row>
    <row r="30" spans="1:41" ht="16" thickBot="1" x14ac:dyDescent="0.25">
      <c r="A30" s="19" t="s">
        <v>11</v>
      </c>
      <c r="B30" s="5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20">
        <f>COUNTIF(C30:AG30,"y")*2</f>
        <v>0</v>
      </c>
      <c r="AI30" s="38"/>
      <c r="AJ30" s="38"/>
      <c r="AK30" s="38"/>
      <c r="AL30" s="38"/>
      <c r="AM30" s="38"/>
      <c r="AN30" s="38"/>
      <c r="AO30" s="38"/>
    </row>
    <row r="31" spans="1:41" ht="16" thickBot="1" x14ac:dyDescent="0.25">
      <c r="A31" s="6" t="s">
        <v>18</v>
      </c>
      <c r="B31" s="7"/>
      <c r="C31" s="4" t="e">
        <f>AH31/AH20</f>
        <v>#DIV/0!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3">
        <f>SUM(AH21:AH30)</f>
        <v>0</v>
      </c>
      <c r="AI31" s="38"/>
      <c r="AJ31" s="38"/>
      <c r="AK31" s="38"/>
      <c r="AL31" s="38"/>
      <c r="AM31" s="38"/>
      <c r="AN31" s="38"/>
      <c r="AO31" s="38"/>
    </row>
    <row r="32" spans="1:41" x14ac:dyDescent="0.2">
      <c r="A32" s="39"/>
      <c r="B32" s="34"/>
      <c r="C32" s="3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8"/>
      <c r="AJ33" s="38"/>
      <c r="AK33" s="38"/>
      <c r="AL33" s="38"/>
      <c r="AM33" s="38"/>
      <c r="AN33" s="38"/>
      <c r="AO33" s="38"/>
    </row>
    <row r="34" spans="1:4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38"/>
      <c r="AJ34" s="38"/>
      <c r="AK34" s="38"/>
      <c r="AL34" s="38"/>
      <c r="AM34" s="38"/>
      <c r="AN34" s="38"/>
      <c r="AO34" s="38"/>
    </row>
    <row r="35" spans="1:4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38"/>
      <c r="AJ35" s="38"/>
      <c r="AK35" s="38"/>
      <c r="AL35" s="38"/>
      <c r="AM35" s="38"/>
      <c r="AN35" s="38"/>
      <c r="AO35" s="38"/>
    </row>
    <row r="36" spans="1:41" x14ac:dyDescent="0.2">
      <c r="A36" s="47" t="s">
        <v>19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0"/>
      <c r="AI36" s="38"/>
      <c r="AJ36" s="38"/>
      <c r="AK36" s="38"/>
      <c r="AL36" s="38"/>
      <c r="AM36" s="38"/>
      <c r="AN36" s="38"/>
      <c r="AO36" s="38"/>
    </row>
    <row r="37" spans="1:41" x14ac:dyDescent="0.2">
      <c r="A37" s="29" t="s">
        <v>15</v>
      </c>
      <c r="B37" s="26"/>
      <c r="C37" s="27">
        <v>1</v>
      </c>
      <c r="D37" s="27">
        <v>2</v>
      </c>
      <c r="E37" s="27">
        <v>3</v>
      </c>
      <c r="F37" s="27">
        <v>4</v>
      </c>
      <c r="G37" s="27">
        <v>5</v>
      </c>
      <c r="H37" s="27">
        <v>6</v>
      </c>
      <c r="I37" s="27">
        <v>7</v>
      </c>
      <c r="J37" s="27">
        <v>8</v>
      </c>
      <c r="K37" s="27">
        <v>9</v>
      </c>
      <c r="L37" s="27">
        <v>10</v>
      </c>
      <c r="M37" s="27">
        <v>11</v>
      </c>
      <c r="N37" s="27">
        <v>12</v>
      </c>
      <c r="O37" s="27">
        <v>13</v>
      </c>
      <c r="P37" s="27">
        <v>14</v>
      </c>
      <c r="Q37" s="27">
        <v>15</v>
      </c>
      <c r="R37" s="27">
        <v>16</v>
      </c>
      <c r="S37" s="27">
        <v>17</v>
      </c>
      <c r="T37" s="27">
        <v>18</v>
      </c>
      <c r="U37" s="27">
        <v>19</v>
      </c>
      <c r="V37" s="27">
        <v>20</v>
      </c>
      <c r="W37" s="27">
        <v>21</v>
      </c>
      <c r="X37" s="27">
        <v>22</v>
      </c>
      <c r="Y37" s="27">
        <v>23</v>
      </c>
      <c r="Z37" s="27">
        <v>24</v>
      </c>
      <c r="AA37" s="27">
        <v>25</v>
      </c>
      <c r="AB37" s="27">
        <v>26</v>
      </c>
      <c r="AC37" s="27">
        <v>27</v>
      </c>
      <c r="AD37" s="27">
        <v>28</v>
      </c>
      <c r="AE37" s="27">
        <v>29</v>
      </c>
      <c r="AF37" s="27">
        <v>30</v>
      </c>
      <c r="AG37" s="27">
        <v>31</v>
      </c>
      <c r="AH37" s="33"/>
      <c r="AI37" s="38"/>
      <c r="AJ37" s="38"/>
      <c r="AK37" s="38"/>
      <c r="AL37" s="38"/>
      <c r="AM37" s="38"/>
      <c r="AN37" s="38"/>
      <c r="AO37" s="38"/>
    </row>
    <row r="38" spans="1:41" ht="16" thickBot="1" x14ac:dyDescent="0.25">
      <c r="A38" s="30" t="s">
        <v>1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36">
        <f>COUNTIF(C38:AG38,"Y")</f>
        <v>0</v>
      </c>
      <c r="AI38" s="38"/>
      <c r="AJ38" s="38"/>
      <c r="AK38" s="38"/>
      <c r="AL38" s="38"/>
      <c r="AM38" s="38"/>
      <c r="AN38" s="38"/>
      <c r="AO38" s="38"/>
    </row>
    <row r="39" spans="1:41" x14ac:dyDescent="0.2">
      <c r="A39" s="13" t="s">
        <v>2</v>
      </c>
      <c r="B39" s="14"/>
      <c r="C39" s="65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16">
        <f>COUNTIF(C39:AG39,"Y")</f>
        <v>0</v>
      </c>
      <c r="AI39" s="38"/>
      <c r="AJ39" s="38"/>
      <c r="AK39" s="38"/>
      <c r="AL39" s="38"/>
      <c r="AM39" s="38"/>
      <c r="AN39" s="38"/>
      <c r="AO39" s="38"/>
    </row>
    <row r="40" spans="1:41" x14ac:dyDescent="0.2">
      <c r="A40" s="17" t="s">
        <v>23</v>
      </c>
      <c r="B40" s="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18">
        <f>COUNTIF(C40:AG40,"y")*2</f>
        <v>0</v>
      </c>
      <c r="AI40" s="38"/>
      <c r="AJ40" s="38"/>
      <c r="AK40" s="38"/>
      <c r="AL40" s="38"/>
      <c r="AM40" s="38"/>
      <c r="AN40" s="38"/>
      <c r="AO40" s="38"/>
    </row>
    <row r="41" spans="1:41" x14ac:dyDescent="0.2">
      <c r="A41" s="17" t="s">
        <v>4</v>
      </c>
      <c r="B41" s="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18">
        <f>COUNTIF(C41:AG41,"Y")</f>
        <v>0</v>
      </c>
      <c r="AI41" s="38"/>
      <c r="AJ41" s="38"/>
      <c r="AK41" s="38"/>
      <c r="AL41" s="38"/>
      <c r="AM41" s="38"/>
      <c r="AN41" s="38"/>
      <c r="AO41" s="38"/>
    </row>
    <row r="42" spans="1:41" x14ac:dyDescent="0.2">
      <c r="A42" s="17" t="s">
        <v>3</v>
      </c>
      <c r="B42" s="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18">
        <f>COUNTIF(C42:AG42,"y")</f>
        <v>0</v>
      </c>
      <c r="AI42" s="38"/>
      <c r="AJ42" s="38"/>
      <c r="AK42" s="38"/>
      <c r="AL42" s="38"/>
      <c r="AM42" s="38"/>
      <c r="AN42" s="38"/>
      <c r="AO42" s="38"/>
    </row>
    <row r="43" spans="1:41" x14ac:dyDescent="0.2">
      <c r="A43" s="17" t="s">
        <v>20</v>
      </c>
      <c r="B43" s="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18">
        <f>COUNTIF(C43:AG43,"y")</f>
        <v>0</v>
      </c>
      <c r="AI43" s="38"/>
      <c r="AJ43" s="38"/>
      <c r="AK43" s="38"/>
      <c r="AL43" s="38"/>
      <c r="AM43" s="38"/>
      <c r="AN43" s="38"/>
      <c r="AO43" s="38"/>
    </row>
    <row r="44" spans="1:41" x14ac:dyDescent="0.2">
      <c r="A44" s="17" t="s">
        <v>10</v>
      </c>
      <c r="B44" s="2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18">
        <f>COUNTIF(C44:AG44,"y")</f>
        <v>0</v>
      </c>
      <c r="AI44" s="38"/>
      <c r="AJ44" s="38"/>
      <c r="AK44" s="38"/>
      <c r="AL44" s="38"/>
      <c r="AM44" s="38"/>
      <c r="AN44" s="38"/>
      <c r="AO44" s="38"/>
    </row>
    <row r="45" spans="1:41" x14ac:dyDescent="0.2">
      <c r="A45" s="17" t="s">
        <v>9</v>
      </c>
      <c r="B45" s="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18">
        <f>COUNTIF(C45:AG45,"y")</f>
        <v>0</v>
      </c>
      <c r="AI45" s="38"/>
      <c r="AJ45" s="38"/>
      <c r="AK45" s="38"/>
      <c r="AL45" s="38"/>
      <c r="AM45" s="38"/>
      <c r="AN45" s="38"/>
      <c r="AO45" s="38"/>
    </row>
    <row r="46" spans="1:41" ht="16" thickBot="1" x14ac:dyDescent="0.25">
      <c r="A46" s="19" t="s">
        <v>21</v>
      </c>
      <c r="B46" s="5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20">
        <f>COUNTIF(C46:AG46,"y")</f>
        <v>0</v>
      </c>
      <c r="AI46" s="38"/>
      <c r="AJ46" s="38"/>
      <c r="AK46" s="38"/>
      <c r="AL46" s="38"/>
      <c r="AM46" s="38"/>
      <c r="AN46" s="38"/>
      <c r="AO46" s="38"/>
    </row>
    <row r="47" spans="1:41" ht="16" thickBot="1" x14ac:dyDescent="0.25">
      <c r="A47" s="6" t="s">
        <v>18</v>
      </c>
      <c r="B47" s="7"/>
      <c r="C47" s="10" t="e">
        <f>AH47/AH38</f>
        <v>#DIV/0!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23">
        <f>SUM(AH39:AH46)</f>
        <v>0</v>
      </c>
      <c r="AI47" s="38"/>
      <c r="AJ47" s="38"/>
      <c r="AK47" s="38"/>
      <c r="AL47" s="38"/>
      <c r="AM47" s="38"/>
      <c r="AN47" s="38"/>
      <c r="AO47" s="38"/>
    </row>
    <row r="48" spans="1:4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38"/>
      <c r="AJ48" s="38"/>
      <c r="AK48" s="38"/>
      <c r="AL48" s="38"/>
      <c r="AM48" s="38"/>
      <c r="AN48" s="38"/>
      <c r="AO48" s="38"/>
    </row>
    <row r="49" spans="1:41" ht="16" thickBo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38"/>
      <c r="AJ49" s="38"/>
      <c r="AK49" s="38"/>
      <c r="AL49" s="38"/>
      <c r="AM49" s="38"/>
      <c r="AN49" s="38"/>
      <c r="AO49" s="38"/>
    </row>
    <row r="50" spans="1:41" x14ac:dyDescent="0.2">
      <c r="A50" s="40" t="s">
        <v>22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5"/>
      <c r="AI50" s="38"/>
      <c r="AJ50" s="38"/>
      <c r="AK50" s="38"/>
      <c r="AL50" s="38"/>
      <c r="AM50" s="38"/>
      <c r="AN50" s="38"/>
      <c r="AO50" s="38"/>
    </row>
    <row r="51" spans="1:41" x14ac:dyDescent="0.2">
      <c r="A51" s="29" t="s">
        <v>15</v>
      </c>
      <c r="B51" s="26"/>
      <c r="C51" s="27">
        <v>1</v>
      </c>
      <c r="D51" s="27">
        <v>2</v>
      </c>
      <c r="E51" s="27">
        <v>3</v>
      </c>
      <c r="F51" s="27">
        <v>4</v>
      </c>
      <c r="G51" s="27">
        <v>5</v>
      </c>
      <c r="H51" s="27">
        <v>6</v>
      </c>
      <c r="I51" s="27">
        <v>7</v>
      </c>
      <c r="J51" s="27">
        <v>8</v>
      </c>
      <c r="K51" s="27">
        <v>9</v>
      </c>
      <c r="L51" s="27">
        <v>10</v>
      </c>
      <c r="M51" s="27">
        <v>11</v>
      </c>
      <c r="N51" s="27">
        <v>12</v>
      </c>
      <c r="O51" s="27">
        <v>13</v>
      </c>
      <c r="P51" s="27">
        <v>14</v>
      </c>
      <c r="Q51" s="27">
        <v>15</v>
      </c>
      <c r="R51" s="27">
        <v>16</v>
      </c>
      <c r="S51" s="27">
        <v>17</v>
      </c>
      <c r="T51" s="27">
        <v>18</v>
      </c>
      <c r="U51" s="27">
        <v>19</v>
      </c>
      <c r="V51" s="27">
        <v>20</v>
      </c>
      <c r="W51" s="27">
        <v>21</v>
      </c>
      <c r="X51" s="27">
        <v>22</v>
      </c>
      <c r="Y51" s="27">
        <v>23</v>
      </c>
      <c r="Z51" s="27">
        <v>24</v>
      </c>
      <c r="AA51" s="27">
        <v>25</v>
      </c>
      <c r="AB51" s="27">
        <v>26</v>
      </c>
      <c r="AC51" s="27">
        <v>27</v>
      </c>
      <c r="AD51" s="27">
        <v>28</v>
      </c>
      <c r="AE51" s="27">
        <v>29</v>
      </c>
      <c r="AF51" s="27">
        <v>30</v>
      </c>
      <c r="AG51" s="27">
        <v>31</v>
      </c>
      <c r="AH51" s="33"/>
      <c r="AI51" s="38"/>
      <c r="AJ51" s="38"/>
      <c r="AK51" s="38"/>
      <c r="AL51" s="38"/>
      <c r="AM51" s="38"/>
      <c r="AN51" s="38"/>
      <c r="AO51" s="38"/>
    </row>
    <row r="52" spans="1:41" ht="16" thickBot="1" x14ac:dyDescent="0.25">
      <c r="A52" s="30" t="s">
        <v>1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36">
        <f>COUNTIF(C52:AG52,"Y")</f>
        <v>0</v>
      </c>
      <c r="AI52" s="38"/>
      <c r="AJ52" s="38"/>
      <c r="AK52" s="38"/>
      <c r="AL52" s="38"/>
      <c r="AM52" s="38"/>
      <c r="AN52" s="38"/>
      <c r="AO52" s="38"/>
    </row>
    <row r="53" spans="1:41" x14ac:dyDescent="0.2">
      <c r="A53" s="13" t="s">
        <v>2</v>
      </c>
      <c r="B53" s="14"/>
      <c r="C53" s="65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16">
        <f>COUNTIF(C53:AG53,"Y")</f>
        <v>0</v>
      </c>
      <c r="AI53" s="38"/>
      <c r="AJ53" s="38"/>
      <c r="AK53" s="38"/>
      <c r="AL53" s="38"/>
      <c r="AM53" s="38"/>
      <c r="AN53" s="38"/>
      <c r="AO53" s="38"/>
    </row>
    <row r="54" spans="1:41" x14ac:dyDescent="0.2">
      <c r="A54" s="17" t="s">
        <v>23</v>
      </c>
      <c r="B54" s="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18">
        <f>COUNTIF(C54:AG54,"y")*2</f>
        <v>0</v>
      </c>
      <c r="AI54" s="38"/>
      <c r="AJ54" s="38"/>
      <c r="AK54" s="38"/>
      <c r="AL54" s="38"/>
      <c r="AM54" s="38"/>
      <c r="AN54" s="38"/>
      <c r="AO54" s="38"/>
    </row>
    <row r="55" spans="1:41" x14ac:dyDescent="0.2">
      <c r="A55" s="17" t="s">
        <v>4</v>
      </c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18">
        <f>COUNTIF(C55:AG55,"Y")</f>
        <v>0</v>
      </c>
      <c r="AI55" s="38"/>
      <c r="AJ55" s="38"/>
      <c r="AK55" s="38"/>
      <c r="AL55" s="38"/>
      <c r="AM55" s="38"/>
      <c r="AN55" s="38"/>
      <c r="AO55" s="38"/>
    </row>
    <row r="56" spans="1:41" x14ac:dyDescent="0.2">
      <c r="A56" s="17" t="s">
        <v>3</v>
      </c>
      <c r="B56" s="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18">
        <f>COUNTIF(C56:AG56,"y")</f>
        <v>0</v>
      </c>
      <c r="AI56" s="38"/>
      <c r="AJ56" s="38"/>
      <c r="AK56" s="38"/>
      <c r="AL56" s="38"/>
      <c r="AM56" s="38"/>
      <c r="AN56" s="38"/>
      <c r="AO56" s="38"/>
    </row>
    <row r="57" spans="1:41" x14ac:dyDescent="0.2">
      <c r="A57" s="17" t="s">
        <v>8</v>
      </c>
      <c r="B57" s="2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18">
        <f>COUNTIF(C57:AG57,"y")*2</f>
        <v>0</v>
      </c>
      <c r="AI57" s="38"/>
      <c r="AJ57" s="38"/>
      <c r="AK57" s="38"/>
      <c r="AL57" s="38"/>
      <c r="AM57" s="38"/>
      <c r="AN57" s="38"/>
      <c r="AO57" s="38"/>
    </row>
    <row r="58" spans="1:41" x14ac:dyDescent="0.2">
      <c r="A58" s="17" t="s">
        <v>20</v>
      </c>
      <c r="B58" s="2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18">
        <f>COUNTIF(C58:AG58,"y")</f>
        <v>0</v>
      </c>
      <c r="AI58" s="38"/>
      <c r="AJ58" s="38"/>
      <c r="AK58" s="38"/>
      <c r="AL58" s="38"/>
      <c r="AM58" s="38"/>
      <c r="AN58" s="38"/>
      <c r="AO58" s="38"/>
    </row>
    <row r="59" spans="1:41" x14ac:dyDescent="0.2">
      <c r="A59" s="17" t="s">
        <v>10</v>
      </c>
      <c r="B59" s="2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18">
        <f>COUNTIF(C59:AG59,"y")</f>
        <v>0</v>
      </c>
      <c r="AI59" s="38"/>
      <c r="AJ59" s="38"/>
      <c r="AK59" s="38"/>
      <c r="AL59" s="38"/>
      <c r="AM59" s="38"/>
      <c r="AN59" s="38"/>
      <c r="AO59" s="38"/>
    </row>
    <row r="60" spans="1:41" x14ac:dyDescent="0.2">
      <c r="A60" s="17" t="s">
        <v>9</v>
      </c>
      <c r="B60" s="2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18">
        <f>COUNTIF(C60:AG60,"y")</f>
        <v>0</v>
      </c>
      <c r="AI60" s="38"/>
      <c r="AJ60" s="38"/>
      <c r="AK60" s="38"/>
      <c r="AL60" s="38"/>
      <c r="AM60" s="38"/>
      <c r="AN60" s="38"/>
      <c r="AO60" s="38"/>
    </row>
    <row r="61" spans="1:41" x14ac:dyDescent="0.2">
      <c r="A61" s="17" t="s">
        <v>21</v>
      </c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8">
        <f>COUNTIF(C61:AG61,"y")</f>
        <v>0</v>
      </c>
      <c r="AI61" s="38"/>
      <c r="AJ61" s="38"/>
      <c r="AK61" s="38"/>
      <c r="AL61" s="38"/>
      <c r="AM61" s="38"/>
      <c r="AN61" s="38"/>
      <c r="AO61" s="38"/>
    </row>
    <row r="62" spans="1:41" ht="16" thickBot="1" x14ac:dyDescent="0.25">
      <c r="A62" s="19" t="s">
        <v>24</v>
      </c>
      <c r="B62" s="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20">
        <f>COUNTIF(C62:AG62,"y")*2</f>
        <v>0</v>
      </c>
      <c r="AI62" s="38"/>
      <c r="AJ62" s="38"/>
      <c r="AK62" s="38"/>
      <c r="AL62" s="38"/>
      <c r="AM62" s="38"/>
      <c r="AN62" s="38"/>
      <c r="AO62" s="38"/>
    </row>
    <row r="63" spans="1:41" ht="16" thickBot="1" x14ac:dyDescent="0.25">
      <c r="A63" s="6" t="s">
        <v>18</v>
      </c>
      <c r="B63" s="7"/>
      <c r="C63" s="10" t="e">
        <f>AH63/AH52</f>
        <v>#DIV/0!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3">
        <f>SUM(AH53:AH62)</f>
        <v>0</v>
      </c>
      <c r="AI63" s="38"/>
      <c r="AJ63" s="38"/>
      <c r="AK63" s="38"/>
      <c r="AL63" s="38"/>
      <c r="AM63" s="38"/>
      <c r="AN63" s="38"/>
      <c r="AO63" s="38"/>
    </row>
    <row r="64" spans="1:4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38"/>
      <c r="AJ64" s="38"/>
      <c r="AK64" s="38"/>
      <c r="AL64" s="38"/>
      <c r="AM64" s="38"/>
      <c r="AN64" s="38"/>
      <c r="AO64" s="38"/>
    </row>
    <row r="65" spans="1:41" ht="16" thickBot="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38"/>
      <c r="AJ65" s="38"/>
      <c r="AK65" s="38"/>
      <c r="AL65" s="38"/>
      <c r="AM65" s="38"/>
      <c r="AN65" s="38"/>
      <c r="AO65" s="38"/>
    </row>
    <row r="66" spans="1:41" x14ac:dyDescent="0.2">
      <c r="A66" s="41" t="s">
        <v>25</v>
      </c>
      <c r="B66" s="28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5"/>
      <c r="AI66" s="38"/>
      <c r="AJ66" s="38"/>
      <c r="AK66" s="38"/>
      <c r="AL66" s="38"/>
      <c r="AM66" s="38"/>
      <c r="AN66" s="38"/>
      <c r="AO66" s="38"/>
    </row>
    <row r="67" spans="1:41" x14ac:dyDescent="0.2">
      <c r="A67" s="29" t="s">
        <v>15</v>
      </c>
      <c r="B67" s="26"/>
      <c r="C67" s="27">
        <v>1</v>
      </c>
      <c r="D67" s="27">
        <v>2</v>
      </c>
      <c r="E67" s="27">
        <v>3</v>
      </c>
      <c r="F67" s="27">
        <v>4</v>
      </c>
      <c r="G67" s="27">
        <v>5</v>
      </c>
      <c r="H67" s="27">
        <v>6</v>
      </c>
      <c r="I67" s="27">
        <v>7</v>
      </c>
      <c r="J67" s="27">
        <v>8</v>
      </c>
      <c r="K67" s="27">
        <v>9</v>
      </c>
      <c r="L67" s="27">
        <v>10</v>
      </c>
      <c r="M67" s="27">
        <v>11</v>
      </c>
      <c r="N67" s="27">
        <v>12</v>
      </c>
      <c r="O67" s="27">
        <v>13</v>
      </c>
      <c r="P67" s="27">
        <v>14</v>
      </c>
      <c r="Q67" s="27">
        <v>15</v>
      </c>
      <c r="R67" s="27">
        <v>16</v>
      </c>
      <c r="S67" s="27">
        <v>17</v>
      </c>
      <c r="T67" s="27">
        <v>18</v>
      </c>
      <c r="U67" s="27">
        <v>19</v>
      </c>
      <c r="V67" s="27">
        <v>20</v>
      </c>
      <c r="W67" s="27">
        <v>21</v>
      </c>
      <c r="X67" s="27">
        <v>22</v>
      </c>
      <c r="Y67" s="27">
        <v>23</v>
      </c>
      <c r="Z67" s="27">
        <v>24</v>
      </c>
      <c r="AA67" s="27">
        <v>25</v>
      </c>
      <c r="AB67" s="27">
        <v>26</v>
      </c>
      <c r="AC67" s="27">
        <v>27</v>
      </c>
      <c r="AD67" s="27">
        <v>28</v>
      </c>
      <c r="AE67" s="27">
        <v>29</v>
      </c>
      <c r="AF67" s="27">
        <v>30</v>
      </c>
      <c r="AG67" s="27">
        <v>31</v>
      </c>
      <c r="AH67" s="33"/>
      <c r="AI67" s="38"/>
      <c r="AJ67" s="38"/>
      <c r="AK67" s="38"/>
      <c r="AL67" s="38"/>
      <c r="AM67" s="38"/>
      <c r="AN67" s="38"/>
      <c r="AO67" s="38"/>
    </row>
    <row r="68" spans="1:41" ht="16" thickBot="1" x14ac:dyDescent="0.25">
      <c r="A68" s="30" t="s">
        <v>1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36">
        <f>COUNTIF(C68:AG68,"Y")</f>
        <v>0</v>
      </c>
      <c r="AI68" s="38"/>
      <c r="AJ68" s="38"/>
      <c r="AK68" s="38"/>
      <c r="AL68" s="38"/>
      <c r="AM68" s="38"/>
      <c r="AN68" s="38"/>
      <c r="AO68" s="38"/>
    </row>
    <row r="69" spans="1:41" x14ac:dyDescent="0.2">
      <c r="A69" s="13" t="s">
        <v>2</v>
      </c>
      <c r="B69" s="14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16">
        <f>COUNTIF(C69:AG69,"Y")</f>
        <v>0</v>
      </c>
      <c r="AI69" s="38"/>
      <c r="AJ69" s="38"/>
      <c r="AK69" s="38"/>
      <c r="AL69" s="38"/>
      <c r="AM69" s="38"/>
      <c r="AN69" s="38"/>
      <c r="AO69" s="38"/>
    </row>
    <row r="70" spans="1:41" x14ac:dyDescent="0.2">
      <c r="A70" s="17" t="s">
        <v>23</v>
      </c>
      <c r="B70" s="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18">
        <f>COUNTIF(C70:AG70,"y")*2</f>
        <v>0</v>
      </c>
      <c r="AI70" s="38"/>
      <c r="AJ70" s="38"/>
      <c r="AK70" s="38"/>
      <c r="AL70" s="38"/>
      <c r="AM70" s="38"/>
      <c r="AN70" s="38"/>
      <c r="AO70" s="38"/>
    </row>
    <row r="71" spans="1:41" x14ac:dyDescent="0.2">
      <c r="A71" s="17" t="s">
        <v>4</v>
      </c>
      <c r="B71" s="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18">
        <f>COUNTIF(C71:AG71,"Y")</f>
        <v>0</v>
      </c>
      <c r="AI71" s="38"/>
      <c r="AJ71" s="38"/>
      <c r="AK71" s="38"/>
      <c r="AL71" s="38"/>
      <c r="AM71" s="38"/>
      <c r="AN71" s="38"/>
      <c r="AO71" s="38"/>
    </row>
    <row r="72" spans="1:41" x14ac:dyDescent="0.2">
      <c r="A72" s="17" t="s">
        <v>3</v>
      </c>
      <c r="B72" s="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18">
        <f>COUNTIF(C72:AG72,"y")</f>
        <v>0</v>
      </c>
      <c r="AI72" s="38"/>
      <c r="AJ72" s="38"/>
      <c r="AK72" s="38"/>
      <c r="AL72" s="38"/>
      <c r="AM72" s="38"/>
      <c r="AN72" s="38"/>
      <c r="AO72" s="38"/>
    </row>
    <row r="73" spans="1:41" x14ac:dyDescent="0.2">
      <c r="A73" s="17" t="s">
        <v>8</v>
      </c>
      <c r="B73" s="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18">
        <f>COUNTIF(C73:AG73,"y")*2</f>
        <v>0</v>
      </c>
      <c r="AI73" s="38"/>
      <c r="AJ73" s="38"/>
      <c r="AK73" s="38"/>
      <c r="AL73" s="38"/>
      <c r="AM73" s="38"/>
      <c r="AN73" s="38"/>
      <c r="AO73" s="38"/>
    </row>
    <row r="74" spans="1:41" x14ac:dyDescent="0.2">
      <c r="A74" s="17" t="s">
        <v>20</v>
      </c>
      <c r="B74" s="2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18">
        <f>COUNTIF(C74:AG74,"y")</f>
        <v>0</v>
      </c>
      <c r="AI74" s="38"/>
      <c r="AJ74" s="38"/>
      <c r="AK74" s="38"/>
      <c r="AL74" s="38"/>
      <c r="AM74" s="38"/>
      <c r="AN74" s="38"/>
      <c r="AO74" s="38"/>
    </row>
    <row r="75" spans="1:41" x14ac:dyDescent="0.2">
      <c r="A75" s="17" t="s">
        <v>10</v>
      </c>
      <c r="B75" s="2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18">
        <f>COUNTIF(C75:AG75,"y")</f>
        <v>0</v>
      </c>
      <c r="AI75" s="38"/>
      <c r="AJ75" s="38"/>
      <c r="AK75" s="38"/>
      <c r="AL75" s="38"/>
      <c r="AM75" s="38"/>
      <c r="AN75" s="38"/>
      <c r="AO75" s="38"/>
    </row>
    <row r="76" spans="1:41" x14ac:dyDescent="0.2">
      <c r="A76" s="17" t="s">
        <v>9</v>
      </c>
      <c r="B76" s="2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>
        <f>COUNTIF(C76:AG76,"y")</f>
        <v>0</v>
      </c>
      <c r="AI76" s="38"/>
      <c r="AJ76" s="38"/>
      <c r="AK76" s="38"/>
      <c r="AL76" s="38"/>
      <c r="AM76" s="38"/>
      <c r="AN76" s="38"/>
      <c r="AO76" s="38"/>
    </row>
    <row r="77" spans="1:41" x14ac:dyDescent="0.2">
      <c r="A77" s="17" t="s">
        <v>21</v>
      </c>
      <c r="B77" s="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18">
        <f>COUNTIF(C77:AG77,"y")</f>
        <v>0</v>
      </c>
      <c r="AI77" s="38"/>
      <c r="AJ77" s="38"/>
      <c r="AK77" s="38"/>
      <c r="AL77" s="38"/>
      <c r="AM77" s="38"/>
      <c r="AN77" s="38"/>
      <c r="AO77" s="38"/>
    </row>
    <row r="78" spans="1:41" ht="16" thickBot="1" x14ac:dyDescent="0.25">
      <c r="A78" s="19" t="s">
        <v>24</v>
      </c>
      <c r="B78" s="5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20">
        <f>COUNTIF(C78:AG78,"y")*2</f>
        <v>0</v>
      </c>
      <c r="AI78" s="38"/>
      <c r="AJ78" s="38"/>
      <c r="AK78" s="38"/>
      <c r="AL78" s="38"/>
      <c r="AM78" s="38"/>
      <c r="AN78" s="38"/>
      <c r="AO78" s="38"/>
    </row>
    <row r="79" spans="1:41" ht="16" thickBot="1" x14ac:dyDescent="0.25">
      <c r="A79" s="6" t="s">
        <v>18</v>
      </c>
      <c r="B79" s="7"/>
      <c r="C79" s="10" t="e">
        <f>AH79/AH68</f>
        <v>#DIV/0!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23">
        <f>SUM(AH69:AH78)</f>
        <v>0</v>
      </c>
      <c r="AI79" s="38"/>
      <c r="AJ79" s="38"/>
      <c r="AK79" s="38"/>
      <c r="AL79" s="38"/>
      <c r="AM79" s="38"/>
      <c r="AN79" s="38"/>
      <c r="AO79" s="38"/>
    </row>
    <row r="80" spans="1:4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38"/>
      <c r="AJ80" s="38"/>
      <c r="AK80" s="38"/>
      <c r="AL80" s="38"/>
      <c r="AM80" s="38"/>
      <c r="AN80" s="38"/>
      <c r="AO80" s="38"/>
    </row>
    <row r="81" spans="1:41" ht="16" thickBo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38"/>
      <c r="AJ81" s="38"/>
      <c r="AK81" s="38"/>
      <c r="AL81" s="38"/>
      <c r="AM81" s="38"/>
      <c r="AN81" s="38"/>
      <c r="AO81" s="38"/>
    </row>
    <row r="82" spans="1:41" x14ac:dyDescent="0.2">
      <c r="A82" s="42" t="s">
        <v>26</v>
      </c>
      <c r="B82" s="28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5"/>
      <c r="AI82" s="38"/>
      <c r="AJ82" s="38"/>
      <c r="AK82" s="38"/>
      <c r="AL82" s="38"/>
      <c r="AM82" s="38"/>
      <c r="AN82" s="38"/>
      <c r="AO82" s="38"/>
    </row>
    <row r="83" spans="1:41" x14ac:dyDescent="0.2">
      <c r="A83" s="29" t="s">
        <v>15</v>
      </c>
      <c r="B83" s="26"/>
      <c r="C83" s="27">
        <v>1</v>
      </c>
      <c r="D83" s="27">
        <v>2</v>
      </c>
      <c r="E83" s="27">
        <v>3</v>
      </c>
      <c r="F83" s="27">
        <v>4</v>
      </c>
      <c r="G83" s="27">
        <v>5</v>
      </c>
      <c r="H83" s="27">
        <v>6</v>
      </c>
      <c r="I83" s="27">
        <v>7</v>
      </c>
      <c r="J83" s="27">
        <v>8</v>
      </c>
      <c r="K83" s="27">
        <v>9</v>
      </c>
      <c r="L83" s="27">
        <v>10</v>
      </c>
      <c r="M83" s="27">
        <v>11</v>
      </c>
      <c r="N83" s="27">
        <v>12</v>
      </c>
      <c r="O83" s="27">
        <v>13</v>
      </c>
      <c r="P83" s="27">
        <v>14</v>
      </c>
      <c r="Q83" s="27">
        <v>15</v>
      </c>
      <c r="R83" s="27">
        <v>16</v>
      </c>
      <c r="S83" s="27">
        <v>17</v>
      </c>
      <c r="T83" s="27">
        <v>18</v>
      </c>
      <c r="U83" s="27">
        <v>19</v>
      </c>
      <c r="V83" s="27">
        <v>20</v>
      </c>
      <c r="W83" s="27">
        <v>21</v>
      </c>
      <c r="X83" s="27">
        <v>22</v>
      </c>
      <c r="Y83" s="27">
        <v>23</v>
      </c>
      <c r="Z83" s="27">
        <v>24</v>
      </c>
      <c r="AA83" s="27">
        <v>25</v>
      </c>
      <c r="AB83" s="27">
        <v>26</v>
      </c>
      <c r="AC83" s="27">
        <v>27</v>
      </c>
      <c r="AD83" s="27">
        <v>28</v>
      </c>
      <c r="AE83" s="27">
        <v>29</v>
      </c>
      <c r="AF83" s="27">
        <v>30</v>
      </c>
      <c r="AG83" s="27">
        <v>31</v>
      </c>
      <c r="AH83" s="33"/>
      <c r="AI83" s="38"/>
      <c r="AJ83" s="38"/>
      <c r="AK83" s="38"/>
      <c r="AL83" s="38"/>
      <c r="AM83" s="38"/>
      <c r="AN83" s="38"/>
      <c r="AO83" s="38"/>
    </row>
    <row r="84" spans="1:41" ht="16" thickBot="1" x14ac:dyDescent="0.25">
      <c r="A84" s="30" t="s">
        <v>1</v>
      </c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36">
        <f>COUNTIF(C84:AG84,"Y")</f>
        <v>0</v>
      </c>
      <c r="AI84" s="38"/>
      <c r="AJ84" s="38"/>
      <c r="AK84" s="38"/>
      <c r="AL84" s="38"/>
      <c r="AM84" s="38"/>
      <c r="AN84" s="38"/>
      <c r="AO84" s="38"/>
    </row>
    <row r="85" spans="1:41" x14ac:dyDescent="0.2">
      <c r="A85" s="13" t="s">
        <v>2</v>
      </c>
      <c r="B85" s="14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16">
        <f>COUNTIF(C85:AG85,"Y")</f>
        <v>0</v>
      </c>
      <c r="AI85" s="38"/>
      <c r="AJ85" s="38"/>
      <c r="AK85" s="38"/>
      <c r="AL85" s="38"/>
      <c r="AM85" s="38"/>
      <c r="AN85" s="38"/>
      <c r="AO85" s="38"/>
    </row>
    <row r="86" spans="1:41" x14ac:dyDescent="0.2">
      <c r="A86" s="17" t="s">
        <v>23</v>
      </c>
      <c r="B86" s="2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18">
        <f>COUNTIF(C86:AG86,"y")*2</f>
        <v>0</v>
      </c>
      <c r="AI86" s="38"/>
      <c r="AJ86" s="38"/>
      <c r="AK86" s="38"/>
      <c r="AL86" s="38"/>
      <c r="AM86" s="38"/>
      <c r="AN86" s="38"/>
      <c r="AO86" s="38"/>
    </row>
    <row r="87" spans="1:41" x14ac:dyDescent="0.2">
      <c r="A87" s="17" t="s">
        <v>4</v>
      </c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18">
        <f>COUNTIF(C87:AG87,"Y")</f>
        <v>0</v>
      </c>
      <c r="AI87" s="38"/>
      <c r="AJ87" s="38"/>
      <c r="AK87" s="38"/>
      <c r="AL87" s="38"/>
      <c r="AM87" s="38"/>
      <c r="AN87" s="38"/>
      <c r="AO87" s="38"/>
    </row>
    <row r="88" spans="1:41" x14ac:dyDescent="0.2">
      <c r="A88" s="17" t="s">
        <v>3</v>
      </c>
      <c r="B88" s="2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18">
        <f>COUNTIF(C88:AG88,"y")</f>
        <v>0</v>
      </c>
      <c r="AI88" s="38"/>
      <c r="AJ88" s="38"/>
      <c r="AK88" s="38"/>
      <c r="AL88" s="38"/>
      <c r="AM88" s="38"/>
      <c r="AN88" s="38"/>
      <c r="AO88" s="38"/>
    </row>
    <row r="89" spans="1:41" x14ac:dyDescent="0.2">
      <c r="A89" s="17" t="s">
        <v>8</v>
      </c>
      <c r="B89" s="2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18">
        <f>COUNTIF(C89:AG89,"y")*2</f>
        <v>0</v>
      </c>
      <c r="AI89" s="38"/>
      <c r="AJ89" s="38"/>
      <c r="AK89" s="38"/>
      <c r="AL89" s="38"/>
      <c r="AM89" s="38"/>
      <c r="AN89" s="38"/>
      <c r="AO89" s="38"/>
    </row>
    <row r="90" spans="1:41" x14ac:dyDescent="0.2">
      <c r="A90" s="17" t="s">
        <v>20</v>
      </c>
      <c r="B90" s="2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18">
        <f>COUNTIF(C90:AG90,"y")</f>
        <v>0</v>
      </c>
      <c r="AI90" s="38"/>
      <c r="AJ90" s="38"/>
      <c r="AK90" s="38"/>
      <c r="AL90" s="38"/>
      <c r="AM90" s="38"/>
      <c r="AN90" s="38"/>
      <c r="AO90" s="38"/>
    </row>
    <row r="91" spans="1:41" x14ac:dyDescent="0.2">
      <c r="A91" s="17" t="s">
        <v>10</v>
      </c>
      <c r="B91" s="2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18">
        <f>COUNTIF(C91:AG91,"y")</f>
        <v>0</v>
      </c>
      <c r="AI91" s="38"/>
      <c r="AJ91" s="38"/>
      <c r="AK91" s="38"/>
      <c r="AL91" s="38"/>
      <c r="AM91" s="38"/>
      <c r="AN91" s="38"/>
      <c r="AO91" s="38"/>
    </row>
    <row r="92" spans="1:41" x14ac:dyDescent="0.2">
      <c r="A92" s="17" t="s">
        <v>9</v>
      </c>
      <c r="B92" s="2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18">
        <f>COUNTIF(C92:AG92,"y")</f>
        <v>0</v>
      </c>
      <c r="AI92" s="38"/>
      <c r="AJ92" s="38"/>
      <c r="AK92" s="38"/>
      <c r="AL92" s="38"/>
      <c r="AM92" s="38"/>
      <c r="AN92" s="38"/>
      <c r="AO92" s="38"/>
    </row>
    <row r="93" spans="1:41" x14ac:dyDescent="0.2">
      <c r="A93" s="17" t="s">
        <v>21</v>
      </c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18">
        <f>COUNTIF(C93:AG93,"y")</f>
        <v>0</v>
      </c>
      <c r="AI93" s="38"/>
      <c r="AJ93" s="38"/>
      <c r="AK93" s="38"/>
      <c r="AL93" s="38"/>
      <c r="AM93" s="38"/>
      <c r="AN93" s="38"/>
      <c r="AO93" s="38"/>
    </row>
    <row r="94" spans="1:41" ht="16" thickBot="1" x14ac:dyDescent="0.25">
      <c r="A94" s="19" t="s">
        <v>24</v>
      </c>
      <c r="B94" s="5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20">
        <f>COUNTIF(C94:AG94,"y")*2</f>
        <v>0</v>
      </c>
      <c r="AI94" s="38"/>
      <c r="AJ94" s="38"/>
      <c r="AK94" s="38"/>
      <c r="AL94" s="38"/>
      <c r="AM94" s="38"/>
      <c r="AN94" s="38"/>
      <c r="AO94" s="38"/>
    </row>
    <row r="95" spans="1:41" ht="16" thickBot="1" x14ac:dyDescent="0.25">
      <c r="A95" s="6" t="s">
        <v>18</v>
      </c>
      <c r="B95" s="7"/>
      <c r="C95" s="10" t="e">
        <f>AH95/AH84</f>
        <v>#DIV/0!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23">
        <f>SUM(AH85:AH94)</f>
        <v>0</v>
      </c>
      <c r="AI95" s="38"/>
      <c r="AJ95" s="38"/>
      <c r="AK95" s="38"/>
      <c r="AL95" s="38"/>
      <c r="AM95" s="38"/>
      <c r="AN95" s="38"/>
      <c r="AO95" s="38"/>
    </row>
    <row r="96" spans="1:4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38"/>
      <c r="AJ96" s="38"/>
      <c r="AK96" s="38"/>
      <c r="AL96" s="38"/>
      <c r="AM96" s="38"/>
      <c r="AN96" s="38"/>
      <c r="AO96" s="38"/>
    </row>
    <row r="97" spans="1:41" ht="16" thickBo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38"/>
      <c r="AJ97" s="38"/>
      <c r="AK97" s="38"/>
      <c r="AL97" s="38"/>
      <c r="AM97" s="38"/>
      <c r="AN97" s="38"/>
      <c r="AO97" s="38"/>
    </row>
    <row r="98" spans="1:41" x14ac:dyDescent="0.2">
      <c r="A98" s="43" t="s">
        <v>27</v>
      </c>
      <c r="B98" s="28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5"/>
      <c r="AI98" s="38"/>
      <c r="AJ98" s="38"/>
      <c r="AK98" s="38"/>
      <c r="AL98" s="38"/>
      <c r="AM98" s="38"/>
      <c r="AN98" s="38"/>
      <c r="AO98" s="38"/>
    </row>
    <row r="99" spans="1:41" x14ac:dyDescent="0.2">
      <c r="A99" s="29" t="s">
        <v>15</v>
      </c>
      <c r="B99" s="26"/>
      <c r="C99" s="27">
        <v>1</v>
      </c>
      <c r="D99" s="27">
        <v>2</v>
      </c>
      <c r="E99" s="27">
        <v>3</v>
      </c>
      <c r="F99" s="27">
        <v>4</v>
      </c>
      <c r="G99" s="27">
        <v>5</v>
      </c>
      <c r="H99" s="27">
        <v>6</v>
      </c>
      <c r="I99" s="27">
        <v>7</v>
      </c>
      <c r="J99" s="27">
        <v>8</v>
      </c>
      <c r="K99" s="27">
        <v>9</v>
      </c>
      <c r="L99" s="27">
        <v>10</v>
      </c>
      <c r="M99" s="27">
        <v>11</v>
      </c>
      <c r="N99" s="27">
        <v>12</v>
      </c>
      <c r="O99" s="27">
        <v>13</v>
      </c>
      <c r="P99" s="27">
        <v>14</v>
      </c>
      <c r="Q99" s="27">
        <v>15</v>
      </c>
      <c r="R99" s="27">
        <v>16</v>
      </c>
      <c r="S99" s="27">
        <v>17</v>
      </c>
      <c r="T99" s="27">
        <v>18</v>
      </c>
      <c r="U99" s="27">
        <v>19</v>
      </c>
      <c r="V99" s="27">
        <v>20</v>
      </c>
      <c r="W99" s="27">
        <v>21</v>
      </c>
      <c r="X99" s="27">
        <v>22</v>
      </c>
      <c r="Y99" s="27">
        <v>23</v>
      </c>
      <c r="Z99" s="27">
        <v>24</v>
      </c>
      <c r="AA99" s="27">
        <v>25</v>
      </c>
      <c r="AB99" s="27">
        <v>26</v>
      </c>
      <c r="AC99" s="27">
        <v>27</v>
      </c>
      <c r="AD99" s="27">
        <v>28</v>
      </c>
      <c r="AE99" s="27">
        <v>29</v>
      </c>
      <c r="AF99" s="27">
        <v>30</v>
      </c>
      <c r="AG99" s="27">
        <v>31</v>
      </c>
      <c r="AH99" s="33"/>
      <c r="AI99" s="38"/>
      <c r="AJ99" s="38"/>
      <c r="AK99" s="38"/>
      <c r="AL99" s="38"/>
      <c r="AM99" s="38"/>
      <c r="AN99" s="38"/>
      <c r="AO99" s="38"/>
    </row>
    <row r="100" spans="1:41" ht="16" thickBot="1" x14ac:dyDescent="0.25">
      <c r="A100" s="30" t="s">
        <v>1</v>
      </c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36">
        <f>COUNTIF(C100:AG100,"Y")</f>
        <v>0</v>
      </c>
      <c r="AI100" s="38"/>
      <c r="AJ100" s="38"/>
      <c r="AK100" s="38"/>
      <c r="AL100" s="38"/>
      <c r="AM100" s="38"/>
      <c r="AN100" s="38"/>
      <c r="AO100" s="38"/>
    </row>
    <row r="101" spans="1:41" x14ac:dyDescent="0.2">
      <c r="A101" s="13" t="s">
        <v>2</v>
      </c>
      <c r="B101" s="14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16">
        <f>COUNTIF(C101:AG101,"Y")</f>
        <v>0</v>
      </c>
      <c r="AI101" s="38"/>
      <c r="AJ101" s="38"/>
      <c r="AK101" s="38"/>
      <c r="AL101" s="38"/>
      <c r="AM101" s="38"/>
      <c r="AN101" s="38"/>
      <c r="AO101" s="38"/>
    </row>
    <row r="102" spans="1:41" x14ac:dyDescent="0.2">
      <c r="A102" s="17" t="s">
        <v>4</v>
      </c>
      <c r="B102" s="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18">
        <f>COUNTIF(C102:AG102,"y")</f>
        <v>0</v>
      </c>
      <c r="AI102" s="38"/>
      <c r="AJ102" s="38"/>
      <c r="AK102" s="38"/>
      <c r="AL102" s="38"/>
      <c r="AM102" s="38"/>
      <c r="AN102" s="38"/>
      <c r="AO102" s="38"/>
    </row>
    <row r="103" spans="1:41" x14ac:dyDescent="0.2">
      <c r="A103" s="17" t="s">
        <v>35</v>
      </c>
      <c r="B103" s="2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18">
        <f>COUNTIF(C103:AG103,"Y")*2</f>
        <v>0</v>
      </c>
      <c r="AI103" s="38"/>
      <c r="AJ103" s="38"/>
      <c r="AK103" s="38"/>
      <c r="AL103" s="38"/>
      <c r="AM103" s="38"/>
      <c r="AN103" s="38"/>
      <c r="AO103" s="38"/>
    </row>
    <row r="104" spans="1:41" x14ac:dyDescent="0.2">
      <c r="A104" s="17" t="s">
        <v>36</v>
      </c>
      <c r="B104" s="2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18">
        <f>COUNTIF(C104:AG104,"y")*2</f>
        <v>0</v>
      </c>
      <c r="AI104" s="38"/>
      <c r="AJ104" s="38"/>
      <c r="AK104" s="38"/>
      <c r="AL104" s="38"/>
      <c r="AM104" s="38"/>
      <c r="AN104" s="38"/>
      <c r="AO104" s="38"/>
    </row>
    <row r="105" spans="1:41" x14ac:dyDescent="0.2">
      <c r="A105" s="17" t="s">
        <v>20</v>
      </c>
      <c r="B105" s="2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18">
        <f>COUNTIF(C105:AG105,"y")</f>
        <v>0</v>
      </c>
      <c r="AI105" s="38"/>
      <c r="AJ105" s="38"/>
      <c r="AK105" s="38"/>
      <c r="AL105" s="38"/>
      <c r="AM105" s="38"/>
      <c r="AN105" s="38"/>
      <c r="AO105" s="38"/>
    </row>
    <row r="106" spans="1:41" x14ac:dyDescent="0.2">
      <c r="A106" s="17" t="s">
        <v>10</v>
      </c>
      <c r="B106" s="2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18">
        <f>COUNTIF(C106:AG106,"y")</f>
        <v>0</v>
      </c>
      <c r="AI106" s="38"/>
      <c r="AJ106" s="38"/>
      <c r="AK106" s="38"/>
      <c r="AL106" s="38"/>
      <c r="AM106" s="38"/>
      <c r="AN106" s="38"/>
      <c r="AO106" s="38"/>
    </row>
    <row r="107" spans="1:41" x14ac:dyDescent="0.2">
      <c r="A107" s="17" t="s">
        <v>9</v>
      </c>
      <c r="B107" s="2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18">
        <f>COUNTIF(C107:AG107,"y")</f>
        <v>0</v>
      </c>
      <c r="AI107" s="38"/>
      <c r="AJ107" s="38"/>
      <c r="AK107" s="38"/>
      <c r="AL107" s="38"/>
      <c r="AM107" s="38"/>
      <c r="AN107" s="38"/>
      <c r="AO107" s="38"/>
    </row>
    <row r="108" spans="1:41" x14ac:dyDescent="0.2">
      <c r="A108" s="17" t="s">
        <v>21</v>
      </c>
      <c r="B108" s="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18">
        <f>COUNTIF(C108:AG108,"y")</f>
        <v>0</v>
      </c>
      <c r="AI108" s="38"/>
      <c r="AJ108" s="38"/>
      <c r="AK108" s="38"/>
      <c r="AL108" s="38"/>
      <c r="AM108" s="38"/>
      <c r="AN108" s="38"/>
      <c r="AO108" s="38"/>
    </row>
    <row r="109" spans="1:41" x14ac:dyDescent="0.2">
      <c r="A109" s="17" t="s">
        <v>24</v>
      </c>
      <c r="B109" s="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18">
        <f>COUNTIF(C109:AG109,"y")*2</f>
        <v>0</v>
      </c>
      <c r="AI109" s="38"/>
      <c r="AJ109" s="38"/>
      <c r="AK109" s="38"/>
      <c r="AL109" s="38"/>
      <c r="AM109" s="38"/>
      <c r="AN109" s="38"/>
      <c r="AO109" s="38"/>
    </row>
    <row r="110" spans="1:41" ht="16" thickBot="1" x14ac:dyDescent="0.25">
      <c r="A110" s="44" t="s">
        <v>18</v>
      </c>
      <c r="B110" s="31"/>
      <c r="C110" s="10" t="e">
        <f>AH110/AH100</f>
        <v>#DIV/0!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45">
        <f>SUM(AH101:AH109)</f>
        <v>0</v>
      </c>
      <c r="AI110" s="38"/>
      <c r="AJ110" s="38"/>
      <c r="AK110" s="38"/>
      <c r="AL110" s="38"/>
      <c r="AM110" s="38"/>
      <c r="AN110" s="38"/>
      <c r="AO110" s="38"/>
    </row>
    <row r="111" spans="1:4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38"/>
      <c r="AJ111" s="38"/>
      <c r="AK111" s="38"/>
      <c r="AL111" s="38"/>
      <c r="AM111" s="38"/>
      <c r="AN111" s="38"/>
      <c r="AO111" s="38"/>
    </row>
    <row r="112" spans="1:41" ht="16" thickBot="1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38"/>
      <c r="AJ112" s="38"/>
      <c r="AK112" s="38"/>
      <c r="AL112" s="38"/>
      <c r="AM112" s="38"/>
      <c r="AN112" s="38"/>
      <c r="AO112" s="38"/>
    </row>
    <row r="113" spans="1:41" x14ac:dyDescent="0.2">
      <c r="A113" s="37" t="s">
        <v>28</v>
      </c>
      <c r="B113" s="28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5"/>
      <c r="AI113" s="38"/>
      <c r="AJ113" s="38"/>
      <c r="AK113" s="38"/>
      <c r="AL113" s="38"/>
      <c r="AM113" s="38"/>
      <c r="AN113" s="38"/>
      <c r="AO113" s="38"/>
    </row>
    <row r="114" spans="1:41" x14ac:dyDescent="0.2">
      <c r="A114" s="29" t="s">
        <v>15</v>
      </c>
      <c r="B114" s="26"/>
      <c r="C114" s="27">
        <v>1</v>
      </c>
      <c r="D114" s="27">
        <v>2</v>
      </c>
      <c r="E114" s="27">
        <v>3</v>
      </c>
      <c r="F114" s="27">
        <v>4</v>
      </c>
      <c r="G114" s="27">
        <v>5</v>
      </c>
      <c r="H114" s="27">
        <v>6</v>
      </c>
      <c r="I114" s="27">
        <v>7</v>
      </c>
      <c r="J114" s="27">
        <v>8</v>
      </c>
      <c r="K114" s="27">
        <v>9</v>
      </c>
      <c r="L114" s="27">
        <v>10</v>
      </c>
      <c r="M114" s="27">
        <v>11</v>
      </c>
      <c r="N114" s="27">
        <v>12</v>
      </c>
      <c r="O114" s="27">
        <v>13</v>
      </c>
      <c r="P114" s="27">
        <v>14</v>
      </c>
      <c r="Q114" s="27">
        <v>15</v>
      </c>
      <c r="R114" s="27">
        <v>16</v>
      </c>
      <c r="S114" s="27">
        <v>17</v>
      </c>
      <c r="T114" s="27">
        <v>18</v>
      </c>
      <c r="U114" s="27">
        <v>19</v>
      </c>
      <c r="V114" s="27">
        <v>20</v>
      </c>
      <c r="W114" s="27">
        <v>21</v>
      </c>
      <c r="X114" s="27">
        <v>22</v>
      </c>
      <c r="Y114" s="27">
        <v>23</v>
      </c>
      <c r="Z114" s="27">
        <v>24</v>
      </c>
      <c r="AA114" s="27">
        <v>25</v>
      </c>
      <c r="AB114" s="27">
        <v>26</v>
      </c>
      <c r="AC114" s="27">
        <v>27</v>
      </c>
      <c r="AD114" s="27">
        <v>28</v>
      </c>
      <c r="AE114" s="27">
        <v>29</v>
      </c>
      <c r="AF114" s="27">
        <v>30</v>
      </c>
      <c r="AG114" s="27">
        <v>31</v>
      </c>
      <c r="AH114" s="33"/>
      <c r="AI114" s="38"/>
      <c r="AJ114" s="38"/>
      <c r="AK114" s="38"/>
      <c r="AL114" s="38"/>
      <c r="AM114" s="38"/>
      <c r="AN114" s="38"/>
      <c r="AO114" s="38"/>
    </row>
    <row r="115" spans="1:41" ht="16" thickBot="1" x14ac:dyDescent="0.25">
      <c r="A115" s="30" t="s">
        <v>1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36">
        <f>COUNTIF(C115:AG115,"Y")</f>
        <v>0</v>
      </c>
      <c r="AI115" s="38"/>
      <c r="AJ115" s="38"/>
      <c r="AK115" s="38"/>
      <c r="AL115" s="38"/>
      <c r="AM115" s="38"/>
      <c r="AN115" s="38"/>
      <c r="AO115" s="38"/>
    </row>
    <row r="116" spans="1:41" ht="16" x14ac:dyDescent="0.2">
      <c r="A116" s="13" t="s">
        <v>2</v>
      </c>
      <c r="B116" s="14"/>
      <c r="C116" s="58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16">
        <f>COUNTIF(C116:AG116,"Y")</f>
        <v>0</v>
      </c>
      <c r="AI116" s="38"/>
      <c r="AJ116" s="38"/>
      <c r="AK116" s="38"/>
      <c r="AL116" s="38"/>
      <c r="AM116" s="38"/>
      <c r="AN116" s="38"/>
      <c r="AO116" s="38"/>
    </row>
    <row r="117" spans="1:41" x14ac:dyDescent="0.2">
      <c r="A117" s="17" t="s">
        <v>23</v>
      </c>
      <c r="B117" s="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18">
        <f>COUNTIF(C117:AG117,"y")*2</f>
        <v>0</v>
      </c>
      <c r="AI117" s="38"/>
      <c r="AJ117" s="38"/>
      <c r="AK117" s="38"/>
      <c r="AL117" s="38"/>
      <c r="AM117" s="38"/>
      <c r="AN117" s="38"/>
      <c r="AO117" s="38"/>
    </row>
    <row r="118" spans="1:41" x14ac:dyDescent="0.2">
      <c r="A118" s="17" t="s">
        <v>4</v>
      </c>
      <c r="B118" s="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18">
        <f>COUNTIF(C118:AG118,"Y")</f>
        <v>0</v>
      </c>
      <c r="AI118" s="38"/>
      <c r="AJ118" s="38"/>
      <c r="AK118" s="38"/>
      <c r="AL118" s="38"/>
      <c r="AM118" s="38"/>
      <c r="AN118" s="38"/>
      <c r="AO118" s="38"/>
    </row>
    <row r="119" spans="1:41" x14ac:dyDescent="0.2">
      <c r="A119" s="17" t="s">
        <v>3</v>
      </c>
      <c r="B119" s="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18">
        <f>COUNTIF(C119:AG119,"y")</f>
        <v>0</v>
      </c>
      <c r="AI119" s="38"/>
      <c r="AJ119" s="38"/>
      <c r="AK119" s="38"/>
      <c r="AL119" s="38"/>
      <c r="AM119" s="38"/>
      <c r="AN119" s="38"/>
      <c r="AO119" s="38"/>
    </row>
    <row r="120" spans="1:41" x14ac:dyDescent="0.2">
      <c r="A120" s="17" t="s">
        <v>20</v>
      </c>
      <c r="B120" s="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18">
        <f>COUNTIF(C120:AG120,"y")</f>
        <v>0</v>
      </c>
      <c r="AI120" s="38"/>
      <c r="AJ120" s="38"/>
      <c r="AK120" s="38"/>
      <c r="AL120" s="38"/>
      <c r="AM120" s="38"/>
      <c r="AN120" s="38"/>
      <c r="AO120" s="38"/>
    </row>
    <row r="121" spans="1:41" x14ac:dyDescent="0.2">
      <c r="A121" s="17" t="s">
        <v>10</v>
      </c>
      <c r="B121" s="2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18">
        <f>COUNTIF(C121:AG121,"y")</f>
        <v>0</v>
      </c>
      <c r="AI121" s="38"/>
      <c r="AJ121" s="38"/>
      <c r="AK121" s="38"/>
      <c r="AL121" s="38"/>
      <c r="AM121" s="38"/>
      <c r="AN121" s="38"/>
      <c r="AO121" s="38"/>
    </row>
    <row r="122" spans="1:41" x14ac:dyDescent="0.2">
      <c r="A122" s="17" t="s">
        <v>9</v>
      </c>
      <c r="B122" s="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18">
        <f>COUNTIF(C122:AG122,"y")</f>
        <v>0</v>
      </c>
      <c r="AI122" s="38"/>
      <c r="AJ122" s="38"/>
      <c r="AK122" s="38"/>
      <c r="AL122" s="38"/>
      <c r="AM122" s="38"/>
      <c r="AN122" s="38"/>
      <c r="AO122" s="38"/>
    </row>
    <row r="123" spans="1:41" ht="16" thickBot="1" x14ac:dyDescent="0.25">
      <c r="A123" s="19" t="s">
        <v>21</v>
      </c>
      <c r="B123" s="5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20">
        <f>COUNTIF(C123:AG123,"y")</f>
        <v>0</v>
      </c>
      <c r="AI123" s="38"/>
      <c r="AJ123" s="38"/>
      <c r="AK123" s="38"/>
      <c r="AL123" s="38"/>
      <c r="AM123" s="38"/>
      <c r="AN123" s="38"/>
      <c r="AO123" s="38"/>
    </row>
    <row r="124" spans="1:41" ht="16" thickBot="1" x14ac:dyDescent="0.25">
      <c r="A124" s="6" t="s">
        <v>18</v>
      </c>
      <c r="B124" s="7"/>
      <c r="C124" s="10" t="e">
        <f>AH124/AH115</f>
        <v>#DIV/0!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23">
        <f>SUM(AH116:AH123)</f>
        <v>0</v>
      </c>
      <c r="AI124" s="38"/>
      <c r="AJ124" s="38"/>
      <c r="AK124" s="38"/>
      <c r="AL124" s="38"/>
      <c r="AM124" s="38"/>
      <c r="AN124" s="38"/>
      <c r="AO124" s="38"/>
    </row>
    <row r="125" spans="1:4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38"/>
      <c r="AJ125" s="38"/>
      <c r="AK125" s="38"/>
      <c r="AL125" s="38"/>
      <c r="AM125" s="38"/>
      <c r="AN125" s="38"/>
      <c r="AO125" s="38"/>
    </row>
    <row r="126" spans="1:41" ht="16" thickBot="1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38"/>
      <c r="AJ126" s="38"/>
      <c r="AK126" s="38"/>
      <c r="AL126" s="38"/>
      <c r="AM126" s="38"/>
      <c r="AN126" s="38"/>
      <c r="AO126" s="38"/>
    </row>
    <row r="127" spans="1:41" x14ac:dyDescent="0.2">
      <c r="A127" s="46" t="s">
        <v>29</v>
      </c>
      <c r="B127" s="28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5"/>
      <c r="AI127" s="38"/>
      <c r="AJ127" s="38"/>
      <c r="AK127" s="38"/>
      <c r="AL127" s="38"/>
      <c r="AM127" s="38"/>
      <c r="AN127" s="38"/>
      <c r="AO127" s="38"/>
    </row>
    <row r="128" spans="1:41" x14ac:dyDescent="0.2">
      <c r="A128" s="29" t="s">
        <v>15</v>
      </c>
      <c r="B128" s="26"/>
      <c r="C128" s="27">
        <v>1</v>
      </c>
      <c r="D128" s="27">
        <v>2</v>
      </c>
      <c r="E128" s="27">
        <v>3</v>
      </c>
      <c r="F128" s="27">
        <v>4</v>
      </c>
      <c r="G128" s="27">
        <v>5</v>
      </c>
      <c r="H128" s="27">
        <v>6</v>
      </c>
      <c r="I128" s="27">
        <v>7</v>
      </c>
      <c r="J128" s="27">
        <v>8</v>
      </c>
      <c r="K128" s="27">
        <v>9</v>
      </c>
      <c r="L128" s="27">
        <v>10</v>
      </c>
      <c r="M128" s="27">
        <v>11</v>
      </c>
      <c r="N128" s="27">
        <v>12</v>
      </c>
      <c r="O128" s="27">
        <v>13</v>
      </c>
      <c r="P128" s="27">
        <v>14</v>
      </c>
      <c r="Q128" s="27">
        <v>15</v>
      </c>
      <c r="R128" s="27">
        <v>16</v>
      </c>
      <c r="S128" s="27">
        <v>17</v>
      </c>
      <c r="T128" s="27">
        <v>18</v>
      </c>
      <c r="U128" s="27">
        <v>19</v>
      </c>
      <c r="V128" s="27">
        <v>20</v>
      </c>
      <c r="W128" s="27">
        <v>21</v>
      </c>
      <c r="X128" s="27">
        <v>22</v>
      </c>
      <c r="Y128" s="27">
        <v>23</v>
      </c>
      <c r="Z128" s="27">
        <v>24</v>
      </c>
      <c r="AA128" s="27">
        <v>25</v>
      </c>
      <c r="AB128" s="27">
        <v>26</v>
      </c>
      <c r="AC128" s="27">
        <v>27</v>
      </c>
      <c r="AD128" s="27">
        <v>28</v>
      </c>
      <c r="AE128" s="27">
        <v>29</v>
      </c>
      <c r="AF128" s="27">
        <v>30</v>
      </c>
      <c r="AG128" s="27">
        <v>31</v>
      </c>
      <c r="AH128" s="33"/>
      <c r="AI128" s="38"/>
      <c r="AJ128" s="38"/>
      <c r="AK128" s="38"/>
      <c r="AL128" s="38"/>
      <c r="AM128" s="38"/>
      <c r="AN128" s="38"/>
      <c r="AO128" s="38"/>
    </row>
    <row r="129" spans="1:41" ht="16" thickBot="1" x14ac:dyDescent="0.25">
      <c r="A129" s="30" t="s">
        <v>1</v>
      </c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36">
        <f>COUNTIF(C129:AG129,"Y")</f>
        <v>0</v>
      </c>
      <c r="AI129" s="38"/>
      <c r="AJ129" s="38"/>
      <c r="AK129" s="38"/>
      <c r="AL129" s="38"/>
      <c r="AM129" s="38"/>
      <c r="AN129" s="38"/>
      <c r="AO129" s="38"/>
    </row>
    <row r="130" spans="1:41" ht="16" thickBot="1" x14ac:dyDescent="0.25">
      <c r="A130" s="13" t="s">
        <v>2</v>
      </c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6">
        <f>COUNTIF(C130:AG130,"Y")</f>
        <v>0</v>
      </c>
      <c r="AI130" s="38"/>
      <c r="AJ130" s="38"/>
      <c r="AK130" s="38"/>
      <c r="AL130" s="38"/>
      <c r="AM130" s="38"/>
      <c r="AN130" s="38"/>
      <c r="AO130" s="38"/>
    </row>
    <row r="131" spans="1:41" ht="16" thickBot="1" x14ac:dyDescent="0.25">
      <c r="A131" s="17" t="s">
        <v>23</v>
      </c>
      <c r="B131" s="2"/>
      <c r="C131" s="8"/>
      <c r="D131" s="8"/>
      <c r="E131" s="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8">
        <f>COUNTIF(C131:AG131,"y")*2</f>
        <v>0</v>
      </c>
      <c r="AI131" s="38"/>
      <c r="AJ131" s="38"/>
      <c r="AK131" s="38"/>
      <c r="AL131" s="38"/>
      <c r="AM131" s="38"/>
      <c r="AN131" s="38"/>
      <c r="AO131" s="38"/>
    </row>
    <row r="132" spans="1:41" ht="16" thickBot="1" x14ac:dyDescent="0.25">
      <c r="A132" s="17" t="s">
        <v>4</v>
      </c>
      <c r="B132" s="2"/>
      <c r="C132" s="3"/>
      <c r="D132" s="3"/>
      <c r="E132" s="3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8">
        <f>COUNTIF(C132:AG132,"Y")</f>
        <v>0</v>
      </c>
      <c r="AI132" s="38"/>
      <c r="AJ132" s="38"/>
      <c r="AK132" s="38"/>
      <c r="AL132" s="38"/>
      <c r="AM132" s="38"/>
      <c r="AN132" s="38"/>
      <c r="AO132" s="38"/>
    </row>
    <row r="133" spans="1:41" ht="16" thickBot="1" x14ac:dyDescent="0.25">
      <c r="A133" s="17" t="s">
        <v>3</v>
      </c>
      <c r="B133" s="2"/>
      <c r="C133" s="8"/>
      <c r="D133" s="8"/>
      <c r="E133" s="8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8">
        <f>COUNTIF(C133:AG133,"y")</f>
        <v>0</v>
      </c>
      <c r="AI133" s="38"/>
      <c r="AJ133" s="38"/>
      <c r="AK133" s="38"/>
      <c r="AL133" s="38"/>
      <c r="AM133" s="38"/>
      <c r="AN133" s="38"/>
      <c r="AO133" s="38"/>
    </row>
    <row r="134" spans="1:41" ht="16" thickBot="1" x14ac:dyDescent="0.25">
      <c r="A134" s="17" t="s">
        <v>8</v>
      </c>
      <c r="B134" s="2"/>
      <c r="C134" s="3"/>
      <c r="D134" s="3"/>
      <c r="E134" s="3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8">
        <f>COUNTIF(C134:AG134,"y")*2</f>
        <v>0</v>
      </c>
      <c r="AI134" s="38"/>
      <c r="AJ134" s="38"/>
      <c r="AK134" s="38"/>
      <c r="AL134" s="38"/>
      <c r="AM134" s="38"/>
      <c r="AN134" s="38"/>
      <c r="AO134" s="38"/>
    </row>
    <row r="135" spans="1:41" ht="16" thickBot="1" x14ac:dyDescent="0.25">
      <c r="A135" s="17" t="s">
        <v>37</v>
      </c>
      <c r="B135" s="2"/>
      <c r="C135" s="8"/>
      <c r="D135" s="8"/>
      <c r="E135" s="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8">
        <f>COUNTIF(C135:AG135,"y")</f>
        <v>0</v>
      </c>
      <c r="AI135" s="38"/>
      <c r="AJ135" s="38"/>
      <c r="AK135" s="38"/>
      <c r="AL135" s="38"/>
      <c r="AM135" s="38"/>
      <c r="AN135" s="38"/>
      <c r="AO135" s="38"/>
    </row>
    <row r="136" spans="1:41" ht="16" thickBot="1" x14ac:dyDescent="0.25">
      <c r="A136" s="17" t="s">
        <v>11</v>
      </c>
      <c r="B136" s="2"/>
      <c r="C136" s="3"/>
      <c r="D136" s="3"/>
      <c r="E136" s="3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8">
        <f>COUNTIF(C136:AG136,"y")</f>
        <v>0</v>
      </c>
      <c r="AI136" s="38"/>
      <c r="AJ136" s="38"/>
      <c r="AK136" s="38"/>
      <c r="AL136" s="38"/>
      <c r="AM136" s="38"/>
      <c r="AN136" s="38"/>
      <c r="AO136" s="38"/>
    </row>
    <row r="137" spans="1:41" ht="16" thickBot="1" x14ac:dyDescent="0.25">
      <c r="A137" s="17" t="s">
        <v>9</v>
      </c>
      <c r="B137" s="2"/>
      <c r="C137" s="8"/>
      <c r="D137" s="8"/>
      <c r="E137" s="8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8">
        <f>COUNTIF(C137:AG137,"y")</f>
        <v>0</v>
      </c>
      <c r="AI137" s="38"/>
      <c r="AJ137" s="38"/>
      <c r="AK137" s="38"/>
      <c r="AL137" s="38"/>
      <c r="AM137" s="38"/>
      <c r="AN137" s="38"/>
      <c r="AO137" s="38"/>
    </row>
    <row r="138" spans="1:41" ht="16" thickBot="1" x14ac:dyDescent="0.25">
      <c r="A138" s="17" t="s">
        <v>21</v>
      </c>
      <c r="B138" s="2"/>
      <c r="C138" s="3"/>
      <c r="D138" s="3"/>
      <c r="E138" s="3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8">
        <f>COUNTIF(C138:AG138,"y")</f>
        <v>0</v>
      </c>
      <c r="AI138" s="38"/>
      <c r="AJ138" s="38"/>
      <c r="AK138" s="38"/>
      <c r="AL138" s="38"/>
      <c r="AM138" s="38"/>
      <c r="AN138" s="38"/>
      <c r="AO138" s="38"/>
    </row>
    <row r="139" spans="1:41" ht="16" thickBot="1" x14ac:dyDescent="0.25">
      <c r="A139" s="19" t="s">
        <v>38</v>
      </c>
      <c r="B139" s="5"/>
      <c r="C139" s="9"/>
      <c r="D139" s="9"/>
      <c r="E139" s="9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20">
        <f>COUNTIF(C139:AG139,"y")*2</f>
        <v>0</v>
      </c>
      <c r="AI139" s="38"/>
      <c r="AJ139" s="38"/>
      <c r="AK139" s="38"/>
      <c r="AL139" s="38"/>
      <c r="AM139" s="38"/>
      <c r="AN139" s="38"/>
      <c r="AO139" s="38"/>
    </row>
    <row r="140" spans="1:41" ht="16" thickBot="1" x14ac:dyDescent="0.25">
      <c r="A140" s="6" t="s">
        <v>17</v>
      </c>
      <c r="B140" s="7"/>
      <c r="C140" s="4" t="e">
        <f>AH140/AH129</f>
        <v>#DIV/0!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23">
        <f>SUM(AH130:AH139)</f>
        <v>0</v>
      </c>
      <c r="AI140" s="38"/>
      <c r="AJ140" s="38"/>
      <c r="AK140" s="38"/>
      <c r="AL140" s="38"/>
      <c r="AM140" s="38"/>
      <c r="AN140" s="38"/>
      <c r="AO140" s="38"/>
    </row>
    <row r="141" spans="1:4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1:41" x14ac:dyDescent="0.2">
      <c r="A142" s="121" t="s">
        <v>47</v>
      </c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38"/>
      <c r="AJ142" s="38"/>
      <c r="AK142" s="38"/>
      <c r="AL142" s="38"/>
      <c r="AM142" s="38"/>
      <c r="AN142" s="38"/>
      <c r="AO142" s="38"/>
    </row>
    <row r="143" spans="1:41" x14ac:dyDescent="0.2">
      <c r="A143" s="27" t="s">
        <v>73</v>
      </c>
      <c r="B143" s="115"/>
      <c r="C143" s="27">
        <v>1</v>
      </c>
      <c r="D143" s="27">
        <v>2</v>
      </c>
      <c r="E143" s="27">
        <v>3</v>
      </c>
      <c r="F143" s="27">
        <v>4</v>
      </c>
      <c r="G143" s="27">
        <v>5</v>
      </c>
      <c r="H143" s="27">
        <v>6</v>
      </c>
      <c r="I143" s="27">
        <v>7</v>
      </c>
      <c r="J143" s="27">
        <v>8</v>
      </c>
      <c r="K143" s="27">
        <v>9</v>
      </c>
      <c r="L143" s="27">
        <v>10</v>
      </c>
      <c r="M143" s="27">
        <v>11</v>
      </c>
      <c r="N143" s="27">
        <v>12</v>
      </c>
      <c r="O143" s="27">
        <v>13</v>
      </c>
      <c r="P143" s="27">
        <v>14</v>
      </c>
      <c r="Q143" s="27">
        <v>15</v>
      </c>
      <c r="R143" s="27">
        <v>16</v>
      </c>
      <c r="S143" s="27">
        <v>17</v>
      </c>
      <c r="T143" s="27">
        <v>18</v>
      </c>
      <c r="U143" s="27">
        <v>19</v>
      </c>
      <c r="V143" s="27">
        <v>20</v>
      </c>
      <c r="W143" s="27">
        <v>21</v>
      </c>
      <c r="X143" s="27">
        <v>22</v>
      </c>
      <c r="Y143" s="27">
        <v>23</v>
      </c>
      <c r="Z143" s="27">
        <v>24</v>
      </c>
      <c r="AA143" s="27">
        <v>25</v>
      </c>
      <c r="AB143" s="27">
        <v>26</v>
      </c>
      <c r="AC143" s="27">
        <v>27</v>
      </c>
      <c r="AD143" s="27">
        <v>28</v>
      </c>
      <c r="AE143" s="27">
        <v>29</v>
      </c>
      <c r="AF143" s="27">
        <v>30</v>
      </c>
      <c r="AG143" s="27">
        <v>31</v>
      </c>
      <c r="AH143" s="116"/>
      <c r="AI143" s="38"/>
      <c r="AJ143" s="38"/>
      <c r="AK143" s="38"/>
      <c r="AL143" s="38"/>
      <c r="AM143" s="38"/>
      <c r="AN143" s="38"/>
      <c r="AO143" s="38"/>
    </row>
    <row r="144" spans="1:41" x14ac:dyDescent="0.2">
      <c r="A144" s="118" t="s">
        <v>48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>
        <f>COUNTIF(C144:AG144,"y")</f>
        <v>0</v>
      </c>
      <c r="AI144" s="38"/>
      <c r="AJ144" s="38"/>
      <c r="AK144" s="38"/>
      <c r="AL144" s="38"/>
      <c r="AM144" s="38"/>
      <c r="AN144" s="38"/>
      <c r="AO144" s="38"/>
    </row>
    <row r="145" spans="1:41" x14ac:dyDescent="0.2">
      <c r="A145" s="115" t="s">
        <v>49</v>
      </c>
      <c r="B145" s="115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20">
        <f>SUM(C145:AG145)</f>
        <v>0</v>
      </c>
      <c r="AI145" s="38"/>
      <c r="AJ145" s="38"/>
      <c r="AK145" s="38"/>
      <c r="AL145" s="38"/>
      <c r="AM145" s="38"/>
      <c r="AN145" s="38"/>
      <c r="AO145" s="38"/>
    </row>
    <row r="146" spans="1:41" x14ac:dyDescent="0.2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9" t="e">
        <f>AH145/AH144*0.03</f>
        <v>#DIV/0!</v>
      </c>
      <c r="AI146" s="38"/>
      <c r="AJ146" s="38"/>
      <c r="AK146" s="38"/>
      <c r="AL146" s="38"/>
      <c r="AM146" s="38"/>
      <c r="AN146" s="38"/>
      <c r="AO146" s="38"/>
    </row>
    <row r="147" spans="1:4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</row>
    <row r="148" spans="1:41" ht="16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74"/>
      <c r="P148" s="74"/>
      <c r="Q148" s="74"/>
      <c r="R148" s="74"/>
      <c r="S148" s="66" t="s">
        <v>41</v>
      </c>
      <c r="T148" s="67" t="s">
        <v>40</v>
      </c>
      <c r="U148" s="67"/>
      <c r="V148" s="68"/>
      <c r="W148" s="67"/>
      <c r="X148" s="75" t="e">
        <f>(C16+C31)/2</f>
        <v>#DIV/0!</v>
      </c>
      <c r="Y148" s="74"/>
      <c r="Z148" s="74"/>
      <c r="AA148" s="74"/>
      <c r="AB148" s="74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</row>
    <row r="149" spans="1:41" ht="16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74"/>
      <c r="P149" s="74"/>
      <c r="Q149" s="74"/>
      <c r="R149" s="74"/>
      <c r="S149" s="69" t="s">
        <v>41</v>
      </c>
      <c r="T149" s="70" t="s">
        <v>42</v>
      </c>
      <c r="U149" s="70"/>
      <c r="V149" s="71"/>
      <c r="W149" s="70"/>
      <c r="X149" s="76" t="e">
        <f>(C140+C110+C95+C79+C63)/5+2.9</f>
        <v>#DIV/0!</v>
      </c>
      <c r="Y149" s="74"/>
      <c r="Z149" s="74"/>
      <c r="AA149" s="74"/>
      <c r="AB149" s="74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</row>
    <row r="150" spans="1:4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74"/>
      <c r="P150" s="74"/>
      <c r="Q150" s="74"/>
      <c r="R150" s="74"/>
      <c r="S150" s="72" t="s">
        <v>43</v>
      </c>
      <c r="T150" s="72"/>
      <c r="U150" s="72"/>
      <c r="V150" s="72"/>
      <c r="W150" s="72"/>
      <c r="X150" s="77" t="e">
        <f>C47</f>
        <v>#DIV/0!</v>
      </c>
      <c r="Y150" s="74"/>
      <c r="Z150" s="74"/>
      <c r="AA150" s="74"/>
      <c r="AB150" s="74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</row>
    <row r="151" spans="1:4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74"/>
      <c r="P151" s="74"/>
      <c r="Q151" s="74"/>
      <c r="R151" s="74"/>
      <c r="S151" s="73" t="s">
        <v>44</v>
      </c>
      <c r="T151" s="73"/>
      <c r="U151" s="73"/>
      <c r="V151" s="73"/>
      <c r="W151" s="73"/>
      <c r="X151" s="78" t="e">
        <f>C124</f>
        <v>#DIV/0!</v>
      </c>
      <c r="Y151" s="74"/>
      <c r="Z151" s="74"/>
      <c r="AA151" s="74"/>
      <c r="AB151" s="74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1:4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1:41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1:41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66B76-6DDC-4F6A-B43A-57E0CB7B4755}">
  <dimension ref="A1:AO154"/>
  <sheetViews>
    <sheetView topLeftCell="A127" workbookViewId="0">
      <selection activeCell="C144" sqref="C144:AG145"/>
    </sheetView>
  </sheetViews>
  <sheetFormatPr baseColWidth="10" defaultColWidth="10.33203125" defaultRowHeight="15" x14ac:dyDescent="0.2"/>
  <cols>
    <col min="1" max="1" width="21.1640625" customWidth="1"/>
    <col min="2" max="2" width="0.5" customWidth="1"/>
    <col min="3" max="33" width="4.6640625" customWidth="1"/>
  </cols>
  <sheetData>
    <row r="1" spans="1:41" ht="16" thickBot="1" x14ac:dyDescent="0.25">
      <c r="A1" s="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8"/>
      <c r="AJ1" s="38"/>
      <c r="AK1" s="38"/>
      <c r="AL1" s="38"/>
      <c r="AM1" s="38"/>
      <c r="AN1" s="38"/>
      <c r="AO1" s="38"/>
    </row>
    <row r="2" spans="1:41" x14ac:dyDescent="0.2">
      <c r="A2" s="37" t="s">
        <v>0</v>
      </c>
      <c r="B2" s="2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 s="38"/>
      <c r="AJ2" s="38"/>
      <c r="AK2" s="38"/>
      <c r="AL2" s="38"/>
      <c r="AM2" s="38"/>
      <c r="AN2" s="38"/>
      <c r="AO2" s="38"/>
    </row>
    <row r="3" spans="1:41" x14ac:dyDescent="0.2">
      <c r="A3" s="29" t="s">
        <v>15</v>
      </c>
      <c r="B3" s="26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7">
        <v>13</v>
      </c>
      <c r="P3" s="27">
        <v>14</v>
      </c>
      <c r="Q3" s="27">
        <v>15</v>
      </c>
      <c r="R3" s="27">
        <v>16</v>
      </c>
      <c r="S3" s="27">
        <v>17</v>
      </c>
      <c r="T3" s="27">
        <v>18</v>
      </c>
      <c r="U3" s="27">
        <v>19</v>
      </c>
      <c r="V3" s="27">
        <v>20</v>
      </c>
      <c r="W3" s="27">
        <v>21</v>
      </c>
      <c r="X3" s="27">
        <v>22</v>
      </c>
      <c r="Y3" s="27">
        <v>23</v>
      </c>
      <c r="Z3" s="27">
        <v>24</v>
      </c>
      <c r="AA3" s="27">
        <v>25</v>
      </c>
      <c r="AB3" s="27">
        <v>26</v>
      </c>
      <c r="AC3" s="27">
        <v>27</v>
      </c>
      <c r="AD3" s="27">
        <v>28</v>
      </c>
      <c r="AE3" s="27">
        <v>29</v>
      </c>
      <c r="AF3" s="27">
        <v>30</v>
      </c>
      <c r="AG3" s="79">
        <v>31</v>
      </c>
      <c r="AH3" s="33"/>
      <c r="AI3" s="38"/>
      <c r="AJ3" s="38"/>
      <c r="AK3" s="38"/>
      <c r="AL3" s="38"/>
      <c r="AM3" s="38"/>
      <c r="AN3" s="38"/>
      <c r="AO3" s="38"/>
    </row>
    <row r="4" spans="1:41" ht="16" thickBot="1" x14ac:dyDescent="0.25">
      <c r="A4" s="30" t="s">
        <v>1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80"/>
      <c r="AH4" s="36">
        <f>COUNTIF(C4:AG4,"Y")</f>
        <v>0</v>
      </c>
      <c r="AI4" s="38"/>
      <c r="AJ4" s="38"/>
      <c r="AK4" s="38"/>
      <c r="AL4" s="38"/>
      <c r="AM4" s="38"/>
      <c r="AN4" s="38"/>
      <c r="AO4" s="38"/>
    </row>
    <row r="5" spans="1:41" x14ac:dyDescent="0.2">
      <c r="A5" s="13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81"/>
      <c r="AH5" s="16">
        <f>COUNTIF(C5:AG5,"Y")</f>
        <v>0</v>
      </c>
      <c r="AI5" s="38"/>
      <c r="AJ5" s="38"/>
      <c r="AK5" s="38"/>
      <c r="AL5" s="38"/>
      <c r="AM5" s="38"/>
      <c r="AN5" s="38"/>
      <c r="AO5" s="38"/>
    </row>
    <row r="6" spans="1:41" x14ac:dyDescent="0.2">
      <c r="A6" s="17" t="s">
        <v>3</v>
      </c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79"/>
      <c r="AH6" s="18">
        <f>COUNTIF(C6:AG6,"y")*2</f>
        <v>0</v>
      </c>
      <c r="AI6" s="38"/>
      <c r="AJ6" s="38"/>
      <c r="AK6" s="38"/>
      <c r="AL6" s="38"/>
      <c r="AM6" s="38"/>
      <c r="AN6" s="38"/>
      <c r="AO6" s="38"/>
    </row>
    <row r="7" spans="1:41" x14ac:dyDescent="0.2">
      <c r="A7" s="17" t="s">
        <v>4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79"/>
      <c r="AH7" s="18">
        <f>COUNTIF(C7:AG7,"Y")</f>
        <v>0</v>
      </c>
      <c r="AI7" s="38"/>
      <c r="AJ7" s="38"/>
      <c r="AK7" s="38"/>
      <c r="AL7" s="38"/>
      <c r="AM7" s="38"/>
      <c r="AN7" s="38"/>
      <c r="AO7" s="38"/>
    </row>
    <row r="8" spans="1:41" x14ac:dyDescent="0.2">
      <c r="A8" s="17" t="s">
        <v>5</v>
      </c>
      <c r="B8" s="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79"/>
      <c r="AH8" s="18">
        <f>COUNTIF(C8:AG8,"y")</f>
        <v>0</v>
      </c>
      <c r="AI8" s="38"/>
      <c r="AJ8" s="38"/>
      <c r="AK8" s="38"/>
      <c r="AL8" s="38"/>
      <c r="AM8" s="38"/>
      <c r="AN8" s="38"/>
      <c r="AO8" s="38"/>
    </row>
    <row r="9" spans="1:41" x14ac:dyDescent="0.2">
      <c r="A9" s="17" t="s">
        <v>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79"/>
      <c r="AH9" s="18">
        <f>COUNTIF(C9:AG9,"y")*3</f>
        <v>0</v>
      </c>
      <c r="AI9" s="38"/>
      <c r="AJ9" s="38"/>
      <c r="AK9" s="38"/>
      <c r="AL9" s="38"/>
      <c r="AM9" s="38"/>
      <c r="AN9" s="38"/>
      <c r="AO9" s="38"/>
    </row>
    <row r="10" spans="1:41" x14ac:dyDescent="0.2">
      <c r="A10" s="17" t="s">
        <v>7</v>
      </c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79"/>
      <c r="AH10" s="18">
        <f>COUNTIF(C10:AG10,"y")*2</f>
        <v>0</v>
      </c>
      <c r="AI10" s="38"/>
      <c r="AJ10" s="38"/>
      <c r="AK10" s="38"/>
      <c r="AL10" s="38"/>
      <c r="AM10" s="38"/>
      <c r="AN10" s="38"/>
      <c r="AO10" s="38"/>
    </row>
    <row r="11" spans="1:41" x14ac:dyDescent="0.2">
      <c r="A11" s="17" t="s">
        <v>8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79"/>
      <c r="AH11" s="18">
        <f>COUNTIF(C11:AG11,"y")*2</f>
        <v>0</v>
      </c>
      <c r="AI11" s="38"/>
      <c r="AJ11" s="38"/>
      <c r="AK11" s="38"/>
      <c r="AL11" s="38"/>
      <c r="AM11" s="38"/>
      <c r="AN11" s="38"/>
      <c r="AO11" s="38"/>
    </row>
    <row r="12" spans="1:41" x14ac:dyDescent="0.2">
      <c r="A12" s="17" t="s">
        <v>9</v>
      </c>
      <c r="B12" s="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79"/>
      <c r="AH12" s="18">
        <f>COUNTIF(C12:AG12,"y")</f>
        <v>0</v>
      </c>
      <c r="AI12" s="38"/>
      <c r="AJ12" s="38"/>
      <c r="AK12" s="38"/>
      <c r="AL12" s="38"/>
      <c r="AM12" s="38"/>
      <c r="AN12" s="38"/>
      <c r="AO12" s="38"/>
    </row>
    <row r="13" spans="1:41" x14ac:dyDescent="0.2">
      <c r="A13" s="17" t="s">
        <v>10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79"/>
      <c r="AH13" s="18">
        <f>COUNTIF(C13:AG13,"y")*2</f>
        <v>0</v>
      </c>
      <c r="AI13" s="38"/>
      <c r="AJ13" s="38"/>
      <c r="AK13" s="38"/>
      <c r="AL13" s="38"/>
      <c r="AM13" s="38"/>
      <c r="AN13" s="38"/>
      <c r="AO13" s="38"/>
    </row>
    <row r="14" spans="1:41" x14ac:dyDescent="0.2">
      <c r="A14" s="19" t="s">
        <v>39</v>
      </c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80"/>
      <c r="AH14" s="20">
        <f>COUNTIF(C14:AG14,"y")*2</f>
        <v>0</v>
      </c>
      <c r="AI14" s="38"/>
      <c r="AJ14" s="38"/>
      <c r="AK14" s="38"/>
      <c r="AL14" s="38"/>
      <c r="AM14" s="38"/>
      <c r="AN14" s="38"/>
      <c r="AO14" s="38"/>
    </row>
    <row r="15" spans="1:41" ht="16" thickBot="1" x14ac:dyDescent="0.25">
      <c r="A15" s="21" t="s">
        <v>14</v>
      </c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82"/>
      <c r="AH15" s="25">
        <f>COUNTIF(C15:AG15,"Y")</f>
        <v>0</v>
      </c>
      <c r="AI15" s="38"/>
      <c r="AJ15" s="38"/>
      <c r="AK15" s="38"/>
      <c r="AL15" s="38"/>
      <c r="AM15" s="38"/>
      <c r="AN15" s="38"/>
      <c r="AO15" s="38"/>
    </row>
    <row r="16" spans="1:41" ht="16" thickBot="1" x14ac:dyDescent="0.25">
      <c r="A16" s="6" t="s">
        <v>17</v>
      </c>
      <c r="B16" s="7"/>
      <c r="C16" s="4" t="e">
        <f>AH16/AH4</f>
        <v>#DIV/0!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3">
        <f>SUM(AH5:AH15)</f>
        <v>0</v>
      </c>
      <c r="AI16" s="38"/>
      <c r="AJ16" s="38"/>
      <c r="AK16" s="38"/>
      <c r="AL16" s="38"/>
      <c r="AM16" s="38"/>
      <c r="AN16" s="38"/>
      <c r="AO16" s="38"/>
    </row>
    <row r="17" spans="1:41" ht="16" thickBo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38"/>
      <c r="AH17" s="51"/>
      <c r="AI17" s="38"/>
      <c r="AJ17" s="38"/>
      <c r="AK17" s="38"/>
      <c r="AL17" s="38"/>
      <c r="AM17" s="38"/>
      <c r="AN17" s="38"/>
      <c r="AO17" s="38"/>
    </row>
    <row r="18" spans="1:41" x14ac:dyDescent="0.2">
      <c r="A18" s="37" t="s">
        <v>16</v>
      </c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8"/>
      <c r="AJ18" s="38"/>
      <c r="AK18" s="38"/>
      <c r="AL18" s="38"/>
      <c r="AM18" s="38"/>
      <c r="AN18" s="38"/>
      <c r="AO18" s="38"/>
    </row>
    <row r="19" spans="1:41" x14ac:dyDescent="0.2">
      <c r="A19" s="29" t="s">
        <v>15</v>
      </c>
      <c r="B19" s="26"/>
      <c r="C19" s="27">
        <v>1</v>
      </c>
      <c r="D19" s="27">
        <v>2</v>
      </c>
      <c r="E19" s="27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7">
        <v>15</v>
      </c>
      <c r="R19" s="27">
        <v>16</v>
      </c>
      <c r="S19" s="27">
        <v>17</v>
      </c>
      <c r="T19" s="27">
        <v>18</v>
      </c>
      <c r="U19" s="27">
        <v>19</v>
      </c>
      <c r="V19" s="27">
        <v>20</v>
      </c>
      <c r="W19" s="27">
        <v>21</v>
      </c>
      <c r="X19" s="27">
        <v>22</v>
      </c>
      <c r="Y19" s="27">
        <v>23</v>
      </c>
      <c r="Z19" s="27">
        <v>24</v>
      </c>
      <c r="AA19" s="27">
        <v>25</v>
      </c>
      <c r="AB19" s="27">
        <v>26</v>
      </c>
      <c r="AC19" s="27">
        <v>27</v>
      </c>
      <c r="AD19" s="27">
        <v>28</v>
      </c>
      <c r="AE19" s="27">
        <v>29</v>
      </c>
      <c r="AF19" s="27">
        <v>30</v>
      </c>
      <c r="AG19" s="79">
        <v>31</v>
      </c>
      <c r="AH19" s="33"/>
      <c r="AI19" s="38"/>
      <c r="AJ19" s="38"/>
      <c r="AK19" s="38"/>
      <c r="AL19" s="38"/>
      <c r="AM19" s="38"/>
      <c r="AN19" s="38"/>
      <c r="AO19" s="38"/>
    </row>
    <row r="20" spans="1:41" ht="16" thickBot="1" x14ac:dyDescent="0.25">
      <c r="A20" s="30" t="s">
        <v>1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80"/>
      <c r="AH20" s="36">
        <f>COUNTIF(C20:AG20,"Y")</f>
        <v>0</v>
      </c>
      <c r="AI20" s="38"/>
      <c r="AJ20" s="38"/>
      <c r="AK20" s="38"/>
      <c r="AL20" s="38"/>
      <c r="AM20" s="38"/>
      <c r="AN20" s="38"/>
      <c r="AO20" s="38"/>
    </row>
    <row r="21" spans="1:41" x14ac:dyDescent="0.2">
      <c r="A21" s="13" t="s">
        <v>2</v>
      </c>
      <c r="B21" s="14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83"/>
      <c r="AH21" s="16">
        <f>COUNTIF(C21:AG21,"Y")</f>
        <v>0</v>
      </c>
      <c r="AI21" s="38"/>
      <c r="AJ21" s="38"/>
      <c r="AK21" s="38"/>
      <c r="AL21" s="38"/>
      <c r="AM21" s="38"/>
      <c r="AN21" s="38"/>
      <c r="AO21" s="38"/>
    </row>
    <row r="22" spans="1:41" x14ac:dyDescent="0.2">
      <c r="A22" s="17" t="s">
        <v>3</v>
      </c>
      <c r="B22" s="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84"/>
      <c r="AH22" s="18">
        <f>COUNTIF(C22:AG22,"y")*2</f>
        <v>0</v>
      </c>
      <c r="AI22" s="38"/>
      <c r="AJ22" s="38"/>
      <c r="AK22" s="38"/>
      <c r="AL22" s="38"/>
      <c r="AM22" s="38"/>
      <c r="AN22" s="38"/>
      <c r="AO22" s="38"/>
    </row>
    <row r="23" spans="1:41" x14ac:dyDescent="0.2">
      <c r="A23" s="17" t="s">
        <v>4</v>
      </c>
      <c r="B23" s="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84"/>
      <c r="AH23" s="18">
        <f>COUNTIF(C23:AG23,"Y")</f>
        <v>0</v>
      </c>
      <c r="AI23" s="38"/>
      <c r="AJ23" s="38"/>
      <c r="AK23" s="38"/>
      <c r="AL23" s="38"/>
      <c r="AM23" s="38"/>
      <c r="AN23" s="38"/>
      <c r="AO23" s="38"/>
    </row>
    <row r="24" spans="1:41" x14ac:dyDescent="0.2">
      <c r="A24" s="17" t="s">
        <v>5</v>
      </c>
      <c r="B24" s="2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84"/>
      <c r="AH24" s="18">
        <f>COUNTIF(C24:AG24,"y")</f>
        <v>0</v>
      </c>
      <c r="AI24" s="38"/>
      <c r="AJ24" s="38"/>
      <c r="AK24" s="38"/>
      <c r="AL24" s="38"/>
      <c r="AM24" s="38"/>
      <c r="AN24" s="38"/>
      <c r="AO24" s="38"/>
    </row>
    <row r="25" spans="1:41" x14ac:dyDescent="0.2">
      <c r="A25" s="17" t="s">
        <v>6</v>
      </c>
      <c r="B25" s="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84"/>
      <c r="AH25" s="18">
        <f>COUNTIF(C25:AG25,"y")*3</f>
        <v>0</v>
      </c>
      <c r="AI25" s="38"/>
      <c r="AJ25" s="38"/>
      <c r="AK25" s="38"/>
      <c r="AL25" s="38"/>
      <c r="AM25" s="38"/>
      <c r="AN25" s="38"/>
      <c r="AO25" s="38"/>
    </row>
    <row r="26" spans="1:41" x14ac:dyDescent="0.2">
      <c r="A26" s="17" t="s">
        <v>7</v>
      </c>
      <c r="B26" s="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84"/>
      <c r="AH26" s="18">
        <f>COUNTIF(C26:AG26,"y")*2</f>
        <v>0</v>
      </c>
      <c r="AI26" s="38"/>
      <c r="AJ26" s="38"/>
      <c r="AK26" s="38"/>
      <c r="AL26" s="38"/>
      <c r="AM26" s="38"/>
      <c r="AN26" s="38"/>
      <c r="AO26" s="38"/>
    </row>
    <row r="27" spans="1:41" x14ac:dyDescent="0.2">
      <c r="A27" s="17" t="s">
        <v>8</v>
      </c>
      <c r="B27" s="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84"/>
      <c r="AH27" s="18">
        <f>COUNTIF(C27:AG27,"y")*2</f>
        <v>0</v>
      </c>
      <c r="AI27" s="38"/>
      <c r="AJ27" s="38"/>
      <c r="AK27" s="38"/>
      <c r="AL27" s="38"/>
      <c r="AM27" s="38"/>
      <c r="AN27" s="38"/>
      <c r="AO27" s="38"/>
    </row>
    <row r="28" spans="1:41" x14ac:dyDescent="0.2">
      <c r="A28" s="17" t="s">
        <v>9</v>
      </c>
      <c r="B28" s="2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84"/>
      <c r="AH28" s="18">
        <f>COUNTIF(C28:AG28,"y")</f>
        <v>0</v>
      </c>
      <c r="AI28" s="38"/>
      <c r="AJ28" s="38"/>
      <c r="AK28" s="38"/>
      <c r="AL28" s="38"/>
      <c r="AM28" s="38"/>
      <c r="AN28" s="38"/>
      <c r="AO28" s="38"/>
    </row>
    <row r="29" spans="1:41" x14ac:dyDescent="0.2">
      <c r="A29" s="17" t="s">
        <v>10</v>
      </c>
      <c r="B29" s="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84"/>
      <c r="AH29" s="18">
        <f>COUNTIF(C29:AG29,"y")*2</f>
        <v>0</v>
      </c>
      <c r="AI29" s="38"/>
      <c r="AJ29" s="38"/>
      <c r="AK29" s="38"/>
      <c r="AL29" s="38"/>
      <c r="AM29" s="38"/>
      <c r="AN29" s="38"/>
      <c r="AO29" s="38"/>
    </row>
    <row r="30" spans="1:41" ht="16" thickBot="1" x14ac:dyDescent="0.25">
      <c r="A30" s="19" t="s">
        <v>11</v>
      </c>
      <c r="B30" s="5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85"/>
      <c r="AH30" s="20">
        <f>COUNTIF(C30:AG30,"y")*2</f>
        <v>0</v>
      </c>
      <c r="AI30" s="38"/>
      <c r="AJ30" s="38"/>
      <c r="AK30" s="38"/>
      <c r="AL30" s="38"/>
      <c r="AM30" s="38"/>
      <c r="AN30" s="38"/>
      <c r="AO30" s="38"/>
    </row>
    <row r="31" spans="1:41" ht="16" thickBot="1" x14ac:dyDescent="0.25">
      <c r="A31" s="6" t="s">
        <v>18</v>
      </c>
      <c r="B31" s="7"/>
      <c r="C31" s="4" t="e">
        <f>AH31/AH20</f>
        <v>#DIV/0!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3">
        <f>SUM(AH21:AH30)</f>
        <v>0</v>
      </c>
      <c r="AI31" s="38"/>
      <c r="AJ31" s="38"/>
      <c r="AK31" s="38"/>
      <c r="AL31" s="38"/>
      <c r="AM31" s="38"/>
      <c r="AN31" s="38"/>
      <c r="AO31" s="38"/>
    </row>
    <row r="32" spans="1:41" x14ac:dyDescent="0.2">
      <c r="A32" s="39"/>
      <c r="B32" s="34"/>
      <c r="C32" s="3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8"/>
      <c r="AJ33" s="38"/>
      <c r="AK33" s="38"/>
      <c r="AL33" s="38"/>
      <c r="AM33" s="38"/>
      <c r="AN33" s="38"/>
      <c r="AO33" s="38"/>
    </row>
    <row r="34" spans="1:4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49"/>
      <c r="AH34" s="57"/>
      <c r="AI34" s="38"/>
      <c r="AJ34" s="38"/>
      <c r="AK34" s="38"/>
      <c r="AL34" s="38"/>
      <c r="AM34" s="38"/>
      <c r="AN34" s="38"/>
      <c r="AO34" s="38"/>
    </row>
    <row r="35" spans="1:4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49"/>
      <c r="AH35" s="57"/>
      <c r="AI35" s="38"/>
      <c r="AJ35" s="38"/>
      <c r="AK35" s="38"/>
      <c r="AL35" s="38"/>
      <c r="AM35" s="38"/>
      <c r="AN35" s="38"/>
      <c r="AO35" s="38"/>
    </row>
    <row r="36" spans="1:41" x14ac:dyDescent="0.2">
      <c r="A36" s="47" t="s">
        <v>19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0"/>
      <c r="AI36" s="38"/>
      <c r="AJ36" s="38"/>
      <c r="AK36" s="38"/>
      <c r="AL36" s="38"/>
      <c r="AM36" s="38"/>
      <c r="AN36" s="38"/>
      <c r="AO36" s="38"/>
    </row>
    <row r="37" spans="1:41" x14ac:dyDescent="0.2">
      <c r="A37" s="29" t="s">
        <v>15</v>
      </c>
      <c r="B37" s="26"/>
      <c r="C37" s="27">
        <v>1</v>
      </c>
      <c r="D37" s="27">
        <v>2</v>
      </c>
      <c r="E37" s="27">
        <v>3</v>
      </c>
      <c r="F37" s="27">
        <v>4</v>
      </c>
      <c r="G37" s="27">
        <v>5</v>
      </c>
      <c r="H37" s="27">
        <v>6</v>
      </c>
      <c r="I37" s="27">
        <v>7</v>
      </c>
      <c r="J37" s="27">
        <v>8</v>
      </c>
      <c r="K37" s="27">
        <v>9</v>
      </c>
      <c r="L37" s="27">
        <v>10</v>
      </c>
      <c r="M37" s="27">
        <v>11</v>
      </c>
      <c r="N37" s="27">
        <v>12</v>
      </c>
      <c r="O37" s="27">
        <v>13</v>
      </c>
      <c r="P37" s="27">
        <v>14</v>
      </c>
      <c r="Q37" s="27">
        <v>15</v>
      </c>
      <c r="R37" s="27">
        <v>16</v>
      </c>
      <c r="S37" s="27">
        <v>17</v>
      </c>
      <c r="T37" s="27">
        <v>18</v>
      </c>
      <c r="U37" s="27">
        <v>19</v>
      </c>
      <c r="V37" s="27">
        <v>20</v>
      </c>
      <c r="W37" s="27">
        <v>21</v>
      </c>
      <c r="X37" s="27">
        <v>22</v>
      </c>
      <c r="Y37" s="27">
        <v>23</v>
      </c>
      <c r="Z37" s="27">
        <v>24</v>
      </c>
      <c r="AA37" s="27">
        <v>25</v>
      </c>
      <c r="AB37" s="27">
        <v>26</v>
      </c>
      <c r="AC37" s="27">
        <v>27</v>
      </c>
      <c r="AD37" s="27">
        <v>28</v>
      </c>
      <c r="AE37" s="27">
        <v>29</v>
      </c>
      <c r="AF37" s="27">
        <v>30</v>
      </c>
      <c r="AG37" s="79">
        <v>31</v>
      </c>
      <c r="AH37" s="33"/>
      <c r="AI37" s="38"/>
      <c r="AJ37" s="38"/>
      <c r="AK37" s="38"/>
      <c r="AL37" s="38"/>
      <c r="AM37" s="38"/>
      <c r="AN37" s="38"/>
      <c r="AO37" s="38"/>
    </row>
    <row r="38" spans="1:41" ht="16" thickBot="1" x14ac:dyDescent="0.25">
      <c r="A38" s="30" t="s">
        <v>1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80"/>
      <c r="AH38" s="36">
        <f>COUNTIF(C38:AG38,"Y")</f>
        <v>0</v>
      </c>
      <c r="AI38" s="38"/>
      <c r="AJ38" s="38"/>
      <c r="AK38" s="38"/>
      <c r="AL38" s="38"/>
      <c r="AM38" s="38"/>
      <c r="AN38" s="38"/>
      <c r="AO38" s="38"/>
    </row>
    <row r="39" spans="1:41" x14ac:dyDescent="0.2">
      <c r="A39" s="13" t="s">
        <v>2</v>
      </c>
      <c r="B39" s="14"/>
      <c r="C39" s="65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86"/>
      <c r="AH39" s="16">
        <f>COUNTIF(C39:AG39,"Y")</f>
        <v>0</v>
      </c>
      <c r="AI39" s="38"/>
      <c r="AJ39" s="38"/>
      <c r="AK39" s="38"/>
      <c r="AL39" s="38"/>
      <c r="AM39" s="38"/>
      <c r="AN39" s="38"/>
      <c r="AO39" s="38"/>
    </row>
    <row r="40" spans="1:41" x14ac:dyDescent="0.2">
      <c r="A40" s="17" t="s">
        <v>23</v>
      </c>
      <c r="B40" s="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86"/>
      <c r="AH40" s="18">
        <f>COUNTIF(C40:AG40,"y")*2</f>
        <v>0</v>
      </c>
      <c r="AI40" s="38"/>
      <c r="AJ40" s="38"/>
      <c r="AK40" s="38"/>
      <c r="AL40" s="38"/>
      <c r="AM40" s="38"/>
      <c r="AN40" s="38"/>
      <c r="AO40" s="38"/>
    </row>
    <row r="41" spans="1:41" x14ac:dyDescent="0.2">
      <c r="A41" s="17" t="s">
        <v>4</v>
      </c>
      <c r="B41" s="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86"/>
      <c r="AH41" s="18">
        <f>COUNTIF(C41:AG41,"Y")</f>
        <v>0</v>
      </c>
      <c r="AI41" s="38"/>
      <c r="AJ41" s="38"/>
      <c r="AK41" s="38"/>
      <c r="AL41" s="38"/>
      <c r="AM41" s="38"/>
      <c r="AN41" s="38"/>
      <c r="AO41" s="38"/>
    </row>
    <row r="42" spans="1:41" x14ac:dyDescent="0.2">
      <c r="A42" s="17" t="s">
        <v>3</v>
      </c>
      <c r="B42" s="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86"/>
      <c r="AH42" s="18">
        <f>COUNTIF(C42:AG42,"y")</f>
        <v>0</v>
      </c>
      <c r="AI42" s="38"/>
      <c r="AJ42" s="38"/>
      <c r="AK42" s="38"/>
      <c r="AL42" s="38"/>
      <c r="AM42" s="38"/>
      <c r="AN42" s="38"/>
      <c r="AO42" s="38"/>
    </row>
    <row r="43" spans="1:41" x14ac:dyDescent="0.2">
      <c r="A43" s="17" t="s">
        <v>20</v>
      </c>
      <c r="B43" s="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86"/>
      <c r="AH43" s="18">
        <f>COUNTIF(C43:AG43,"y")</f>
        <v>0</v>
      </c>
      <c r="AI43" s="38"/>
      <c r="AJ43" s="38"/>
      <c r="AK43" s="38"/>
      <c r="AL43" s="38"/>
      <c r="AM43" s="38"/>
      <c r="AN43" s="38"/>
      <c r="AO43" s="38"/>
    </row>
    <row r="44" spans="1:41" x14ac:dyDescent="0.2">
      <c r="A44" s="17" t="s">
        <v>10</v>
      </c>
      <c r="B44" s="2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86"/>
      <c r="AH44" s="18">
        <f>COUNTIF(C44:AG44,"y")</f>
        <v>0</v>
      </c>
      <c r="AI44" s="38"/>
      <c r="AJ44" s="38"/>
      <c r="AK44" s="38"/>
      <c r="AL44" s="38"/>
      <c r="AM44" s="38"/>
      <c r="AN44" s="38"/>
      <c r="AO44" s="38"/>
    </row>
    <row r="45" spans="1:41" x14ac:dyDescent="0.2">
      <c r="A45" s="17" t="s">
        <v>9</v>
      </c>
      <c r="B45" s="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86"/>
      <c r="AH45" s="18">
        <f>COUNTIF(C45:AG45,"y")</f>
        <v>0</v>
      </c>
      <c r="AI45" s="38"/>
      <c r="AJ45" s="38"/>
      <c r="AK45" s="38"/>
      <c r="AL45" s="38"/>
      <c r="AM45" s="38"/>
      <c r="AN45" s="38"/>
      <c r="AO45" s="38"/>
    </row>
    <row r="46" spans="1:41" ht="16" thickBot="1" x14ac:dyDescent="0.25">
      <c r="A46" s="19" t="s">
        <v>21</v>
      </c>
      <c r="B46" s="5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86"/>
      <c r="AH46" s="20">
        <f>COUNTIF(C46:AG46,"y")</f>
        <v>0</v>
      </c>
      <c r="AI46" s="38"/>
      <c r="AJ46" s="38"/>
      <c r="AK46" s="38"/>
      <c r="AL46" s="38"/>
      <c r="AM46" s="38"/>
      <c r="AN46" s="38"/>
      <c r="AO46" s="38"/>
    </row>
    <row r="47" spans="1:41" ht="16" thickBot="1" x14ac:dyDescent="0.25">
      <c r="A47" s="6" t="s">
        <v>18</v>
      </c>
      <c r="B47" s="7"/>
      <c r="C47" s="10" t="e">
        <f>AH47/AH38</f>
        <v>#DIV/0!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23">
        <f>SUM(AH39:AH46)</f>
        <v>0</v>
      </c>
      <c r="AI47" s="38"/>
      <c r="AJ47" s="38"/>
      <c r="AK47" s="38"/>
      <c r="AL47" s="38"/>
      <c r="AM47" s="38"/>
      <c r="AN47" s="38"/>
      <c r="AO47" s="38"/>
    </row>
    <row r="48" spans="1:4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38"/>
      <c r="AH48" s="51"/>
      <c r="AI48" s="38"/>
      <c r="AJ48" s="38"/>
      <c r="AK48" s="38"/>
      <c r="AL48" s="38"/>
      <c r="AM48" s="38"/>
      <c r="AN48" s="38"/>
      <c r="AO48" s="38"/>
    </row>
    <row r="49" spans="1:41" ht="16" thickBo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38"/>
      <c r="AH49" s="51"/>
      <c r="AI49" s="38"/>
      <c r="AJ49" s="38"/>
      <c r="AK49" s="38"/>
      <c r="AL49" s="38"/>
      <c r="AM49" s="38"/>
      <c r="AN49" s="38"/>
      <c r="AO49" s="38"/>
    </row>
    <row r="50" spans="1:41" x14ac:dyDescent="0.2">
      <c r="A50" s="40" t="s">
        <v>22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5"/>
      <c r="AI50" s="38"/>
      <c r="AJ50" s="38"/>
      <c r="AK50" s="38"/>
      <c r="AL50" s="38"/>
      <c r="AM50" s="38"/>
      <c r="AN50" s="38"/>
      <c r="AO50" s="38"/>
    </row>
    <row r="51" spans="1:41" x14ac:dyDescent="0.2">
      <c r="A51" s="29" t="s">
        <v>15</v>
      </c>
      <c r="B51" s="26"/>
      <c r="C51" s="27">
        <v>1</v>
      </c>
      <c r="D51" s="27">
        <v>2</v>
      </c>
      <c r="E51" s="27">
        <v>3</v>
      </c>
      <c r="F51" s="27">
        <v>4</v>
      </c>
      <c r="G51" s="27">
        <v>5</v>
      </c>
      <c r="H51" s="27">
        <v>6</v>
      </c>
      <c r="I51" s="27">
        <v>7</v>
      </c>
      <c r="J51" s="27">
        <v>8</v>
      </c>
      <c r="K51" s="27">
        <v>9</v>
      </c>
      <c r="L51" s="27">
        <v>10</v>
      </c>
      <c r="M51" s="27">
        <v>11</v>
      </c>
      <c r="N51" s="27">
        <v>12</v>
      </c>
      <c r="O51" s="27">
        <v>13</v>
      </c>
      <c r="P51" s="27">
        <v>14</v>
      </c>
      <c r="Q51" s="27">
        <v>15</v>
      </c>
      <c r="R51" s="27">
        <v>16</v>
      </c>
      <c r="S51" s="27">
        <v>17</v>
      </c>
      <c r="T51" s="27">
        <v>18</v>
      </c>
      <c r="U51" s="27">
        <v>19</v>
      </c>
      <c r="V51" s="27">
        <v>20</v>
      </c>
      <c r="W51" s="27">
        <v>21</v>
      </c>
      <c r="X51" s="27">
        <v>22</v>
      </c>
      <c r="Y51" s="27">
        <v>23</v>
      </c>
      <c r="Z51" s="27">
        <v>24</v>
      </c>
      <c r="AA51" s="27">
        <v>25</v>
      </c>
      <c r="AB51" s="27">
        <v>26</v>
      </c>
      <c r="AC51" s="27">
        <v>27</v>
      </c>
      <c r="AD51" s="27">
        <v>28</v>
      </c>
      <c r="AE51" s="27">
        <v>29</v>
      </c>
      <c r="AF51" s="27">
        <v>30</v>
      </c>
      <c r="AG51" s="79">
        <v>31</v>
      </c>
      <c r="AH51" s="33"/>
      <c r="AI51" s="38"/>
      <c r="AJ51" s="38"/>
      <c r="AK51" s="38"/>
      <c r="AL51" s="38"/>
      <c r="AM51" s="38"/>
      <c r="AN51" s="38"/>
      <c r="AO51" s="38"/>
    </row>
    <row r="52" spans="1:41" ht="16" thickBot="1" x14ac:dyDescent="0.25">
      <c r="A52" s="30" t="s">
        <v>1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80"/>
      <c r="AH52" s="36">
        <f>COUNTIF(C52:AG52,"Y")</f>
        <v>0</v>
      </c>
      <c r="AI52" s="38"/>
      <c r="AJ52" s="38"/>
      <c r="AK52" s="38"/>
      <c r="AL52" s="38"/>
      <c r="AM52" s="38"/>
      <c r="AN52" s="38"/>
      <c r="AO52" s="38"/>
    </row>
    <row r="53" spans="1:41" x14ac:dyDescent="0.2">
      <c r="A53" s="13" t="s">
        <v>2</v>
      </c>
      <c r="B53" s="14"/>
      <c r="C53" s="65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86"/>
      <c r="AH53" s="16">
        <f>COUNTIF(C53:AG53,"Y")</f>
        <v>0</v>
      </c>
      <c r="AI53" s="38"/>
      <c r="AJ53" s="38"/>
      <c r="AK53" s="38"/>
      <c r="AL53" s="38"/>
      <c r="AM53" s="38"/>
      <c r="AN53" s="38"/>
      <c r="AO53" s="38"/>
    </row>
    <row r="54" spans="1:41" x14ac:dyDescent="0.2">
      <c r="A54" s="17" t="s">
        <v>23</v>
      </c>
      <c r="B54" s="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86"/>
      <c r="AH54" s="18">
        <f>COUNTIF(C54:AG54,"y")*2</f>
        <v>0</v>
      </c>
      <c r="AI54" s="38"/>
      <c r="AJ54" s="38"/>
      <c r="AK54" s="38"/>
      <c r="AL54" s="38"/>
      <c r="AM54" s="38"/>
      <c r="AN54" s="38"/>
      <c r="AO54" s="38"/>
    </row>
    <row r="55" spans="1:41" x14ac:dyDescent="0.2">
      <c r="A55" s="17" t="s">
        <v>4</v>
      </c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86"/>
      <c r="AH55" s="18">
        <f>COUNTIF(C55:AG55,"Y")</f>
        <v>0</v>
      </c>
      <c r="AI55" s="38"/>
      <c r="AJ55" s="38"/>
      <c r="AK55" s="38"/>
      <c r="AL55" s="38"/>
      <c r="AM55" s="38"/>
      <c r="AN55" s="38"/>
      <c r="AO55" s="38"/>
    </row>
    <row r="56" spans="1:41" x14ac:dyDescent="0.2">
      <c r="A56" s="17" t="s">
        <v>3</v>
      </c>
      <c r="B56" s="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86"/>
      <c r="AH56" s="18">
        <f>COUNTIF(C56:AG56,"y")</f>
        <v>0</v>
      </c>
      <c r="AI56" s="38"/>
      <c r="AJ56" s="38"/>
      <c r="AK56" s="38"/>
      <c r="AL56" s="38"/>
      <c r="AM56" s="38"/>
      <c r="AN56" s="38"/>
      <c r="AO56" s="38"/>
    </row>
    <row r="57" spans="1:41" x14ac:dyDescent="0.2">
      <c r="A57" s="17" t="s">
        <v>8</v>
      </c>
      <c r="B57" s="2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87"/>
      <c r="AH57" s="18">
        <f>COUNTIF(C57:AG57,"y")*2</f>
        <v>0</v>
      </c>
      <c r="AI57" s="38"/>
      <c r="AJ57" s="38"/>
      <c r="AK57" s="38"/>
      <c r="AL57" s="38"/>
      <c r="AM57" s="38"/>
      <c r="AN57" s="38"/>
      <c r="AO57" s="38"/>
    </row>
    <row r="58" spans="1:41" x14ac:dyDescent="0.2">
      <c r="A58" s="17" t="s">
        <v>20</v>
      </c>
      <c r="B58" s="2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87"/>
      <c r="AH58" s="18">
        <f>COUNTIF(C58:AG58,"y")</f>
        <v>0</v>
      </c>
      <c r="AI58" s="38"/>
      <c r="AJ58" s="38"/>
      <c r="AK58" s="38"/>
      <c r="AL58" s="38"/>
      <c r="AM58" s="38"/>
      <c r="AN58" s="38"/>
      <c r="AO58" s="38"/>
    </row>
    <row r="59" spans="1:41" x14ac:dyDescent="0.2">
      <c r="A59" s="17" t="s">
        <v>10</v>
      </c>
      <c r="B59" s="2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87"/>
      <c r="AH59" s="18">
        <f>COUNTIF(C59:AG59,"y")</f>
        <v>0</v>
      </c>
      <c r="AI59" s="38"/>
      <c r="AJ59" s="38"/>
      <c r="AK59" s="38"/>
      <c r="AL59" s="38"/>
      <c r="AM59" s="38"/>
      <c r="AN59" s="38"/>
      <c r="AO59" s="38"/>
    </row>
    <row r="60" spans="1:41" x14ac:dyDescent="0.2">
      <c r="A60" s="17" t="s">
        <v>9</v>
      </c>
      <c r="B60" s="2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87"/>
      <c r="AH60" s="18">
        <f>COUNTIF(C60:AG60,"y")</f>
        <v>0</v>
      </c>
      <c r="AI60" s="38"/>
      <c r="AJ60" s="38"/>
      <c r="AK60" s="38"/>
      <c r="AL60" s="38"/>
      <c r="AM60" s="38"/>
      <c r="AN60" s="38"/>
      <c r="AO60" s="38"/>
    </row>
    <row r="61" spans="1:41" x14ac:dyDescent="0.2">
      <c r="A61" s="17" t="s">
        <v>21</v>
      </c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86"/>
      <c r="AH61" s="18">
        <f>COUNTIF(C61:AG61,"y")</f>
        <v>0</v>
      </c>
      <c r="AI61" s="38"/>
      <c r="AJ61" s="38"/>
      <c r="AK61" s="38"/>
      <c r="AL61" s="38"/>
      <c r="AM61" s="38"/>
      <c r="AN61" s="38"/>
      <c r="AO61" s="38"/>
    </row>
    <row r="62" spans="1:41" ht="16" thickBot="1" x14ac:dyDescent="0.25">
      <c r="A62" s="19" t="s">
        <v>24</v>
      </c>
      <c r="B62" s="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86"/>
      <c r="AH62" s="20">
        <f>COUNTIF(C62:AG62,"y")*2</f>
        <v>0</v>
      </c>
      <c r="AI62" s="38"/>
      <c r="AJ62" s="38"/>
      <c r="AK62" s="38"/>
      <c r="AL62" s="38"/>
      <c r="AM62" s="38"/>
      <c r="AN62" s="38"/>
      <c r="AO62" s="38"/>
    </row>
    <row r="63" spans="1:41" ht="16" thickBot="1" x14ac:dyDescent="0.25">
      <c r="A63" s="6" t="s">
        <v>18</v>
      </c>
      <c r="B63" s="7"/>
      <c r="C63" s="10" t="e">
        <f>AH63/AH52</f>
        <v>#DIV/0!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3">
        <f>SUM(AH53:AH62)</f>
        <v>0</v>
      </c>
      <c r="AI63" s="38"/>
      <c r="AJ63" s="38"/>
      <c r="AK63" s="38"/>
      <c r="AL63" s="38"/>
      <c r="AM63" s="38"/>
      <c r="AN63" s="38"/>
      <c r="AO63" s="38"/>
    </row>
    <row r="64" spans="1:4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38"/>
      <c r="AH64" s="51"/>
      <c r="AI64" s="38"/>
      <c r="AJ64" s="38"/>
      <c r="AK64" s="38"/>
      <c r="AL64" s="38"/>
      <c r="AM64" s="38"/>
      <c r="AN64" s="38"/>
      <c r="AO64" s="38"/>
    </row>
    <row r="65" spans="1:41" ht="16" thickBot="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38"/>
      <c r="AH65" s="51"/>
      <c r="AI65" s="38"/>
      <c r="AJ65" s="38"/>
      <c r="AK65" s="38"/>
      <c r="AL65" s="38"/>
      <c r="AM65" s="38"/>
      <c r="AN65" s="38"/>
      <c r="AO65" s="38"/>
    </row>
    <row r="66" spans="1:41" x14ac:dyDescent="0.2">
      <c r="A66" s="41" t="s">
        <v>25</v>
      </c>
      <c r="B66" s="28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5"/>
      <c r="AI66" s="38"/>
      <c r="AJ66" s="38"/>
      <c r="AK66" s="38"/>
      <c r="AL66" s="38"/>
      <c r="AM66" s="38"/>
      <c r="AN66" s="38"/>
      <c r="AO66" s="38"/>
    </row>
    <row r="67" spans="1:41" x14ac:dyDescent="0.2">
      <c r="A67" s="29" t="s">
        <v>15</v>
      </c>
      <c r="B67" s="26"/>
      <c r="C67" s="27">
        <v>1</v>
      </c>
      <c r="D67" s="27">
        <v>2</v>
      </c>
      <c r="E67" s="27">
        <v>3</v>
      </c>
      <c r="F67" s="27">
        <v>4</v>
      </c>
      <c r="G67" s="27">
        <v>5</v>
      </c>
      <c r="H67" s="27">
        <v>6</v>
      </c>
      <c r="I67" s="27">
        <v>7</v>
      </c>
      <c r="J67" s="27">
        <v>8</v>
      </c>
      <c r="K67" s="27">
        <v>9</v>
      </c>
      <c r="L67" s="27">
        <v>10</v>
      </c>
      <c r="M67" s="27">
        <v>11</v>
      </c>
      <c r="N67" s="27">
        <v>12</v>
      </c>
      <c r="O67" s="27">
        <v>13</v>
      </c>
      <c r="P67" s="27">
        <v>14</v>
      </c>
      <c r="Q67" s="27">
        <v>15</v>
      </c>
      <c r="R67" s="27">
        <v>16</v>
      </c>
      <c r="S67" s="27">
        <v>17</v>
      </c>
      <c r="T67" s="27">
        <v>18</v>
      </c>
      <c r="U67" s="27">
        <v>19</v>
      </c>
      <c r="V67" s="27">
        <v>20</v>
      </c>
      <c r="W67" s="27">
        <v>21</v>
      </c>
      <c r="X67" s="27">
        <v>22</v>
      </c>
      <c r="Y67" s="27">
        <v>23</v>
      </c>
      <c r="Z67" s="27">
        <v>24</v>
      </c>
      <c r="AA67" s="27">
        <v>25</v>
      </c>
      <c r="AB67" s="27">
        <v>26</v>
      </c>
      <c r="AC67" s="27">
        <v>27</v>
      </c>
      <c r="AD67" s="27">
        <v>28</v>
      </c>
      <c r="AE67" s="27">
        <v>29</v>
      </c>
      <c r="AF67" s="27">
        <v>30</v>
      </c>
      <c r="AG67" s="79">
        <v>31</v>
      </c>
      <c r="AH67" s="33"/>
      <c r="AI67" s="38"/>
      <c r="AJ67" s="38"/>
      <c r="AK67" s="38"/>
      <c r="AL67" s="38"/>
      <c r="AM67" s="38"/>
      <c r="AN67" s="38"/>
      <c r="AO67" s="38"/>
    </row>
    <row r="68" spans="1:41" ht="16" thickBot="1" x14ac:dyDescent="0.25">
      <c r="A68" s="30" t="s">
        <v>1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80"/>
      <c r="AH68" s="36">
        <f>COUNTIF(C68:AG68,"Y")</f>
        <v>0</v>
      </c>
      <c r="AI68" s="38"/>
      <c r="AJ68" s="38"/>
      <c r="AK68" s="38"/>
      <c r="AL68" s="38"/>
      <c r="AM68" s="38"/>
      <c r="AN68" s="38"/>
      <c r="AO68" s="38"/>
    </row>
    <row r="69" spans="1:41" x14ac:dyDescent="0.2">
      <c r="A69" s="13" t="s">
        <v>2</v>
      </c>
      <c r="B69" s="14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88"/>
      <c r="AH69" s="16">
        <f>COUNTIF(C69:AG69,"Y")</f>
        <v>0</v>
      </c>
      <c r="AI69" s="38"/>
      <c r="AJ69" s="38"/>
      <c r="AK69" s="38"/>
      <c r="AL69" s="38"/>
      <c r="AM69" s="38"/>
      <c r="AN69" s="38"/>
      <c r="AO69" s="38"/>
    </row>
    <row r="70" spans="1:41" x14ac:dyDescent="0.2">
      <c r="A70" s="17" t="s">
        <v>23</v>
      </c>
      <c r="B70" s="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88"/>
      <c r="AH70" s="18">
        <f>COUNTIF(C70:AG70,"y")*2</f>
        <v>0</v>
      </c>
      <c r="AI70" s="38"/>
      <c r="AJ70" s="38"/>
      <c r="AK70" s="38"/>
      <c r="AL70" s="38"/>
      <c r="AM70" s="38"/>
      <c r="AN70" s="38"/>
      <c r="AO70" s="38"/>
    </row>
    <row r="71" spans="1:41" x14ac:dyDescent="0.2">
      <c r="A71" s="17" t="s">
        <v>4</v>
      </c>
      <c r="B71" s="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88"/>
      <c r="AH71" s="18">
        <f>COUNTIF(C71:AG71,"Y")</f>
        <v>0</v>
      </c>
      <c r="AI71" s="38"/>
      <c r="AJ71" s="38"/>
      <c r="AK71" s="38"/>
      <c r="AL71" s="38"/>
      <c r="AM71" s="38"/>
      <c r="AN71" s="38"/>
      <c r="AO71" s="38"/>
    </row>
    <row r="72" spans="1:41" x14ac:dyDescent="0.2">
      <c r="A72" s="17" t="s">
        <v>3</v>
      </c>
      <c r="B72" s="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88"/>
      <c r="AH72" s="18">
        <f>COUNTIF(C72:AG72,"y")</f>
        <v>0</v>
      </c>
      <c r="AI72" s="38"/>
      <c r="AJ72" s="38"/>
      <c r="AK72" s="38"/>
      <c r="AL72" s="38"/>
      <c r="AM72" s="38"/>
      <c r="AN72" s="38"/>
      <c r="AO72" s="38"/>
    </row>
    <row r="73" spans="1:41" x14ac:dyDescent="0.2">
      <c r="A73" s="17" t="s">
        <v>8</v>
      </c>
      <c r="B73" s="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87"/>
      <c r="AH73" s="18">
        <f>COUNTIF(C73:AG73,"y")*2</f>
        <v>0</v>
      </c>
      <c r="AI73" s="38"/>
      <c r="AJ73" s="38"/>
      <c r="AK73" s="38"/>
      <c r="AL73" s="38"/>
      <c r="AM73" s="38"/>
      <c r="AN73" s="38"/>
      <c r="AO73" s="38"/>
    </row>
    <row r="74" spans="1:41" x14ac:dyDescent="0.2">
      <c r="A74" s="17" t="s">
        <v>20</v>
      </c>
      <c r="B74" s="2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87"/>
      <c r="AH74" s="18">
        <f>COUNTIF(C74:AG74,"y")</f>
        <v>0</v>
      </c>
      <c r="AI74" s="38"/>
      <c r="AJ74" s="38"/>
      <c r="AK74" s="38"/>
      <c r="AL74" s="38"/>
      <c r="AM74" s="38"/>
      <c r="AN74" s="38"/>
      <c r="AO74" s="38"/>
    </row>
    <row r="75" spans="1:41" x14ac:dyDescent="0.2">
      <c r="A75" s="17" t="s">
        <v>10</v>
      </c>
      <c r="B75" s="2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87"/>
      <c r="AH75" s="18">
        <f>COUNTIF(C75:AG75,"y")</f>
        <v>0</v>
      </c>
      <c r="AI75" s="38"/>
      <c r="AJ75" s="38"/>
      <c r="AK75" s="38"/>
      <c r="AL75" s="38"/>
      <c r="AM75" s="38"/>
      <c r="AN75" s="38"/>
      <c r="AO75" s="38"/>
    </row>
    <row r="76" spans="1:41" x14ac:dyDescent="0.2">
      <c r="A76" s="17" t="s">
        <v>9</v>
      </c>
      <c r="B76" s="2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87"/>
      <c r="AH76" s="18">
        <f>COUNTIF(C76:AG76,"y")</f>
        <v>0</v>
      </c>
      <c r="AI76" s="38"/>
      <c r="AJ76" s="38"/>
      <c r="AK76" s="38"/>
      <c r="AL76" s="38"/>
      <c r="AM76" s="38"/>
      <c r="AN76" s="38"/>
      <c r="AO76" s="38"/>
    </row>
    <row r="77" spans="1:41" x14ac:dyDescent="0.2">
      <c r="A77" s="17" t="s">
        <v>21</v>
      </c>
      <c r="B77" s="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88"/>
      <c r="AH77" s="18">
        <f>COUNTIF(C77:AG77,"y")</f>
        <v>0</v>
      </c>
      <c r="AI77" s="38"/>
      <c r="AJ77" s="38"/>
      <c r="AK77" s="38"/>
      <c r="AL77" s="38"/>
      <c r="AM77" s="38"/>
      <c r="AN77" s="38"/>
      <c r="AO77" s="38"/>
    </row>
    <row r="78" spans="1:41" ht="16" thickBot="1" x14ac:dyDescent="0.25">
      <c r="A78" s="19" t="s">
        <v>24</v>
      </c>
      <c r="B78" s="5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88"/>
      <c r="AH78" s="20">
        <f>COUNTIF(C78:AG78,"y")*2</f>
        <v>0</v>
      </c>
      <c r="AI78" s="38"/>
      <c r="AJ78" s="38"/>
      <c r="AK78" s="38"/>
      <c r="AL78" s="38"/>
      <c r="AM78" s="38"/>
      <c r="AN78" s="38"/>
      <c r="AO78" s="38"/>
    </row>
    <row r="79" spans="1:41" ht="16" thickBot="1" x14ac:dyDescent="0.25">
      <c r="A79" s="6" t="s">
        <v>18</v>
      </c>
      <c r="B79" s="7"/>
      <c r="C79" s="10" t="e">
        <f>AH79/AH68</f>
        <v>#DIV/0!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23">
        <f>SUM(AH69:AH78)</f>
        <v>0</v>
      </c>
      <c r="AI79" s="38"/>
      <c r="AJ79" s="38"/>
      <c r="AK79" s="38"/>
      <c r="AL79" s="38"/>
      <c r="AM79" s="38"/>
      <c r="AN79" s="38"/>
      <c r="AO79" s="38"/>
    </row>
    <row r="80" spans="1:4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38"/>
      <c r="AH80" s="51"/>
      <c r="AI80" s="38"/>
      <c r="AJ80" s="38"/>
      <c r="AK80" s="38"/>
      <c r="AL80" s="38"/>
      <c r="AM80" s="38"/>
      <c r="AN80" s="38"/>
      <c r="AO80" s="38"/>
    </row>
    <row r="81" spans="1:41" ht="16" thickBo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38"/>
      <c r="AH81" s="51"/>
      <c r="AI81" s="38"/>
      <c r="AJ81" s="38"/>
      <c r="AK81" s="38"/>
      <c r="AL81" s="38"/>
      <c r="AM81" s="38"/>
      <c r="AN81" s="38"/>
      <c r="AO81" s="38"/>
    </row>
    <row r="82" spans="1:41" x14ac:dyDescent="0.2">
      <c r="A82" s="42" t="s">
        <v>26</v>
      </c>
      <c r="B82" s="28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5"/>
      <c r="AI82" s="38"/>
      <c r="AJ82" s="38"/>
      <c r="AK82" s="38"/>
      <c r="AL82" s="38"/>
      <c r="AM82" s="38"/>
      <c r="AN82" s="38"/>
      <c r="AO82" s="38"/>
    </row>
    <row r="83" spans="1:41" x14ac:dyDescent="0.2">
      <c r="A83" s="29" t="s">
        <v>15</v>
      </c>
      <c r="B83" s="26"/>
      <c r="C83" s="27">
        <v>1</v>
      </c>
      <c r="D83" s="27">
        <v>2</v>
      </c>
      <c r="E83" s="27">
        <v>3</v>
      </c>
      <c r="F83" s="27">
        <v>4</v>
      </c>
      <c r="G83" s="27">
        <v>5</v>
      </c>
      <c r="H83" s="27">
        <v>6</v>
      </c>
      <c r="I83" s="27">
        <v>7</v>
      </c>
      <c r="J83" s="27">
        <v>8</v>
      </c>
      <c r="K83" s="27">
        <v>9</v>
      </c>
      <c r="L83" s="27">
        <v>10</v>
      </c>
      <c r="M83" s="27">
        <v>11</v>
      </c>
      <c r="N83" s="27">
        <v>12</v>
      </c>
      <c r="O83" s="27">
        <v>13</v>
      </c>
      <c r="P83" s="27">
        <v>14</v>
      </c>
      <c r="Q83" s="27">
        <v>15</v>
      </c>
      <c r="R83" s="27">
        <v>16</v>
      </c>
      <c r="S83" s="27">
        <v>17</v>
      </c>
      <c r="T83" s="27">
        <v>18</v>
      </c>
      <c r="U83" s="27">
        <v>19</v>
      </c>
      <c r="V83" s="27">
        <v>20</v>
      </c>
      <c r="W83" s="27">
        <v>21</v>
      </c>
      <c r="X83" s="27">
        <v>22</v>
      </c>
      <c r="Y83" s="27">
        <v>23</v>
      </c>
      <c r="Z83" s="27">
        <v>24</v>
      </c>
      <c r="AA83" s="27">
        <v>25</v>
      </c>
      <c r="AB83" s="27">
        <v>26</v>
      </c>
      <c r="AC83" s="27">
        <v>27</v>
      </c>
      <c r="AD83" s="27">
        <v>28</v>
      </c>
      <c r="AE83" s="27">
        <v>29</v>
      </c>
      <c r="AF83" s="27">
        <v>30</v>
      </c>
      <c r="AG83" s="79">
        <v>31</v>
      </c>
      <c r="AH83" s="33"/>
      <c r="AI83" s="38"/>
      <c r="AJ83" s="38"/>
      <c r="AK83" s="38"/>
      <c r="AL83" s="38"/>
      <c r="AM83" s="38"/>
      <c r="AN83" s="38"/>
      <c r="AO83" s="38"/>
    </row>
    <row r="84" spans="1:41" ht="16" thickBot="1" x14ac:dyDescent="0.25">
      <c r="A84" s="30" t="s">
        <v>1</v>
      </c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80"/>
      <c r="AH84" s="36">
        <f>COUNTIF(C84:AG84,"Y")</f>
        <v>0</v>
      </c>
      <c r="AI84" s="38"/>
      <c r="AJ84" s="38"/>
      <c r="AK84" s="38"/>
      <c r="AL84" s="38"/>
      <c r="AM84" s="38"/>
      <c r="AN84" s="38"/>
      <c r="AO84" s="38"/>
    </row>
    <row r="85" spans="1:41" x14ac:dyDescent="0.2">
      <c r="A85" s="13" t="s">
        <v>2</v>
      </c>
      <c r="B85" s="14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86"/>
      <c r="AH85" s="16">
        <f>COUNTIF(C85:AG85,"Y")</f>
        <v>0</v>
      </c>
      <c r="AI85" s="38"/>
      <c r="AJ85" s="38"/>
      <c r="AK85" s="38"/>
      <c r="AL85" s="38"/>
      <c r="AM85" s="38"/>
      <c r="AN85" s="38"/>
      <c r="AO85" s="38"/>
    </row>
    <row r="86" spans="1:41" x14ac:dyDescent="0.2">
      <c r="A86" s="17" t="s">
        <v>23</v>
      </c>
      <c r="B86" s="2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86"/>
      <c r="AH86" s="18">
        <f>COUNTIF(C86:AG86,"y")*2</f>
        <v>0</v>
      </c>
      <c r="AI86" s="38"/>
      <c r="AJ86" s="38"/>
      <c r="AK86" s="38"/>
      <c r="AL86" s="38"/>
      <c r="AM86" s="38"/>
      <c r="AN86" s="38"/>
      <c r="AO86" s="38"/>
    </row>
    <row r="87" spans="1:41" x14ac:dyDescent="0.2">
      <c r="A87" s="17" t="s">
        <v>4</v>
      </c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86"/>
      <c r="AH87" s="18">
        <f>COUNTIF(C87:AG87,"Y")</f>
        <v>0</v>
      </c>
      <c r="AI87" s="38"/>
      <c r="AJ87" s="38"/>
      <c r="AK87" s="38"/>
      <c r="AL87" s="38"/>
      <c r="AM87" s="38"/>
      <c r="AN87" s="38"/>
      <c r="AO87" s="38"/>
    </row>
    <row r="88" spans="1:41" x14ac:dyDescent="0.2">
      <c r="A88" s="17" t="s">
        <v>3</v>
      </c>
      <c r="B88" s="2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86"/>
      <c r="AH88" s="18">
        <f>COUNTIF(C88:AG88,"y")</f>
        <v>0</v>
      </c>
      <c r="AI88" s="38"/>
      <c r="AJ88" s="38"/>
      <c r="AK88" s="38"/>
      <c r="AL88" s="38"/>
      <c r="AM88" s="38"/>
      <c r="AN88" s="38"/>
      <c r="AO88" s="38"/>
    </row>
    <row r="89" spans="1:41" x14ac:dyDescent="0.2">
      <c r="A89" s="17" t="s">
        <v>8</v>
      </c>
      <c r="B89" s="2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87"/>
      <c r="AH89" s="18">
        <f>COUNTIF(C89:AG89,"y")*2</f>
        <v>0</v>
      </c>
      <c r="AI89" s="38"/>
      <c r="AJ89" s="38"/>
      <c r="AK89" s="38"/>
      <c r="AL89" s="38"/>
      <c r="AM89" s="38"/>
      <c r="AN89" s="38"/>
      <c r="AO89" s="38"/>
    </row>
    <row r="90" spans="1:41" x14ac:dyDescent="0.2">
      <c r="A90" s="17" t="s">
        <v>20</v>
      </c>
      <c r="B90" s="2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87"/>
      <c r="AH90" s="18">
        <f>COUNTIF(C90:AG90,"y")</f>
        <v>0</v>
      </c>
      <c r="AI90" s="38"/>
      <c r="AJ90" s="38"/>
      <c r="AK90" s="38"/>
      <c r="AL90" s="38"/>
      <c r="AM90" s="38"/>
      <c r="AN90" s="38"/>
      <c r="AO90" s="38"/>
    </row>
    <row r="91" spans="1:41" x14ac:dyDescent="0.2">
      <c r="A91" s="17" t="s">
        <v>10</v>
      </c>
      <c r="B91" s="2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87"/>
      <c r="AH91" s="18">
        <f>COUNTIF(C91:AG91,"y")</f>
        <v>0</v>
      </c>
      <c r="AI91" s="38"/>
      <c r="AJ91" s="38"/>
      <c r="AK91" s="38"/>
      <c r="AL91" s="38"/>
      <c r="AM91" s="38"/>
      <c r="AN91" s="38"/>
      <c r="AO91" s="38"/>
    </row>
    <row r="92" spans="1:41" x14ac:dyDescent="0.2">
      <c r="A92" s="17" t="s">
        <v>9</v>
      </c>
      <c r="B92" s="2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87"/>
      <c r="AH92" s="18">
        <f>COUNTIF(C92:AG92,"y")</f>
        <v>0</v>
      </c>
      <c r="AI92" s="38"/>
      <c r="AJ92" s="38"/>
      <c r="AK92" s="38"/>
      <c r="AL92" s="38"/>
      <c r="AM92" s="38"/>
      <c r="AN92" s="38"/>
      <c r="AO92" s="38"/>
    </row>
    <row r="93" spans="1:41" x14ac:dyDescent="0.2">
      <c r="A93" s="17" t="s">
        <v>21</v>
      </c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86"/>
      <c r="AH93" s="18">
        <f>COUNTIF(C93:AG93,"y")</f>
        <v>0</v>
      </c>
      <c r="AI93" s="38"/>
      <c r="AJ93" s="38"/>
      <c r="AK93" s="38"/>
      <c r="AL93" s="38"/>
      <c r="AM93" s="38"/>
      <c r="AN93" s="38"/>
      <c r="AO93" s="38"/>
    </row>
    <row r="94" spans="1:41" ht="16" thickBot="1" x14ac:dyDescent="0.25">
      <c r="A94" s="19" t="s">
        <v>24</v>
      </c>
      <c r="B94" s="5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86"/>
      <c r="AH94" s="20">
        <f>COUNTIF(C94:AG94,"y")*2</f>
        <v>0</v>
      </c>
      <c r="AI94" s="38"/>
      <c r="AJ94" s="38"/>
      <c r="AK94" s="38"/>
      <c r="AL94" s="38"/>
      <c r="AM94" s="38"/>
      <c r="AN94" s="38"/>
      <c r="AO94" s="38"/>
    </row>
    <row r="95" spans="1:41" ht="16" thickBot="1" x14ac:dyDescent="0.25">
      <c r="A95" s="6" t="s">
        <v>18</v>
      </c>
      <c r="B95" s="7"/>
      <c r="C95" s="10" t="e">
        <f>AH95/AH84</f>
        <v>#DIV/0!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23">
        <f>SUM(AH85:AH94)</f>
        <v>0</v>
      </c>
      <c r="AI95" s="38"/>
      <c r="AJ95" s="38"/>
      <c r="AK95" s="38"/>
      <c r="AL95" s="38"/>
      <c r="AM95" s="38"/>
      <c r="AN95" s="38"/>
      <c r="AO95" s="38"/>
    </row>
    <row r="96" spans="1:4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38"/>
      <c r="AH96" s="51"/>
      <c r="AI96" s="38"/>
      <c r="AJ96" s="38"/>
      <c r="AK96" s="38"/>
      <c r="AL96" s="38"/>
      <c r="AM96" s="38"/>
      <c r="AN96" s="38"/>
      <c r="AO96" s="38"/>
    </row>
    <row r="97" spans="1:41" ht="16" thickBo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38"/>
      <c r="AH97" s="51"/>
      <c r="AI97" s="38"/>
      <c r="AJ97" s="38"/>
      <c r="AK97" s="38"/>
      <c r="AL97" s="38"/>
      <c r="AM97" s="38"/>
      <c r="AN97" s="38"/>
      <c r="AO97" s="38"/>
    </row>
    <row r="98" spans="1:41" x14ac:dyDescent="0.2">
      <c r="A98" s="43" t="s">
        <v>27</v>
      </c>
      <c r="B98" s="28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5"/>
      <c r="AI98" s="38"/>
      <c r="AJ98" s="38"/>
      <c r="AK98" s="38"/>
      <c r="AL98" s="38"/>
      <c r="AM98" s="38"/>
      <c r="AN98" s="38"/>
      <c r="AO98" s="38"/>
    </row>
    <row r="99" spans="1:41" x14ac:dyDescent="0.2">
      <c r="A99" s="29" t="s">
        <v>15</v>
      </c>
      <c r="B99" s="26"/>
      <c r="C99" s="27">
        <v>1</v>
      </c>
      <c r="D99" s="27">
        <v>2</v>
      </c>
      <c r="E99" s="27">
        <v>3</v>
      </c>
      <c r="F99" s="27">
        <v>4</v>
      </c>
      <c r="G99" s="27">
        <v>5</v>
      </c>
      <c r="H99" s="27">
        <v>6</v>
      </c>
      <c r="I99" s="27">
        <v>7</v>
      </c>
      <c r="J99" s="27">
        <v>8</v>
      </c>
      <c r="K99" s="27">
        <v>9</v>
      </c>
      <c r="L99" s="27">
        <v>10</v>
      </c>
      <c r="M99" s="27">
        <v>11</v>
      </c>
      <c r="N99" s="27">
        <v>12</v>
      </c>
      <c r="O99" s="27">
        <v>13</v>
      </c>
      <c r="P99" s="27">
        <v>14</v>
      </c>
      <c r="Q99" s="27">
        <v>15</v>
      </c>
      <c r="R99" s="27">
        <v>16</v>
      </c>
      <c r="S99" s="27">
        <v>17</v>
      </c>
      <c r="T99" s="27">
        <v>18</v>
      </c>
      <c r="U99" s="27">
        <v>19</v>
      </c>
      <c r="V99" s="27">
        <v>20</v>
      </c>
      <c r="W99" s="27">
        <v>21</v>
      </c>
      <c r="X99" s="27">
        <v>22</v>
      </c>
      <c r="Y99" s="27">
        <v>23</v>
      </c>
      <c r="Z99" s="27">
        <v>24</v>
      </c>
      <c r="AA99" s="27">
        <v>25</v>
      </c>
      <c r="AB99" s="27">
        <v>26</v>
      </c>
      <c r="AC99" s="27">
        <v>27</v>
      </c>
      <c r="AD99" s="27">
        <v>28</v>
      </c>
      <c r="AE99" s="27">
        <v>29</v>
      </c>
      <c r="AF99" s="27">
        <v>30</v>
      </c>
      <c r="AG99" s="79">
        <v>31</v>
      </c>
      <c r="AH99" s="33"/>
      <c r="AI99" s="38"/>
      <c r="AJ99" s="38"/>
      <c r="AK99" s="38"/>
      <c r="AL99" s="38"/>
      <c r="AM99" s="38"/>
      <c r="AN99" s="38"/>
      <c r="AO99" s="38"/>
    </row>
    <row r="100" spans="1:41" ht="16" thickBot="1" x14ac:dyDescent="0.25">
      <c r="A100" s="30" t="s">
        <v>1</v>
      </c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80"/>
      <c r="AH100" s="36">
        <f>COUNTIF(C100:AG100,"Y")</f>
        <v>0</v>
      </c>
      <c r="AI100" s="38"/>
      <c r="AJ100" s="38"/>
      <c r="AK100" s="38"/>
      <c r="AL100" s="38"/>
      <c r="AM100" s="38"/>
      <c r="AN100" s="38"/>
      <c r="AO100" s="38"/>
    </row>
    <row r="101" spans="1:41" x14ac:dyDescent="0.2">
      <c r="A101" s="13" t="s">
        <v>2</v>
      </c>
      <c r="B101" s="14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88"/>
      <c r="AH101" s="16">
        <f>COUNTIF(C101:AG101,"Y")</f>
        <v>0</v>
      </c>
      <c r="AI101" s="38"/>
      <c r="AJ101" s="38"/>
      <c r="AK101" s="38"/>
      <c r="AL101" s="38"/>
      <c r="AM101" s="38"/>
      <c r="AN101" s="38"/>
      <c r="AO101" s="38"/>
    </row>
    <row r="102" spans="1:41" x14ac:dyDescent="0.2">
      <c r="A102" s="17" t="s">
        <v>4</v>
      </c>
      <c r="B102" s="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88"/>
      <c r="AH102" s="18">
        <f>COUNTIF(C102:AG102,"y")</f>
        <v>0</v>
      </c>
      <c r="AI102" s="38"/>
      <c r="AJ102" s="38"/>
      <c r="AK102" s="38"/>
      <c r="AL102" s="38"/>
      <c r="AM102" s="38"/>
      <c r="AN102" s="38"/>
      <c r="AO102" s="38"/>
    </row>
    <row r="103" spans="1:41" x14ac:dyDescent="0.2">
      <c r="A103" s="17" t="s">
        <v>35</v>
      </c>
      <c r="B103" s="2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87"/>
      <c r="AH103" s="18">
        <f>COUNTIF(C103:AG103,"Y")*2</f>
        <v>0</v>
      </c>
      <c r="AI103" s="38"/>
      <c r="AJ103" s="38"/>
      <c r="AK103" s="38"/>
      <c r="AL103" s="38"/>
      <c r="AM103" s="38"/>
      <c r="AN103" s="38"/>
      <c r="AO103" s="38"/>
    </row>
    <row r="104" spans="1:41" x14ac:dyDescent="0.2">
      <c r="A104" s="17" t="s">
        <v>36</v>
      </c>
      <c r="B104" s="2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87"/>
      <c r="AH104" s="18">
        <f>COUNTIF(C104:AG104,"y")*2</f>
        <v>0</v>
      </c>
      <c r="AI104" s="38"/>
      <c r="AJ104" s="38"/>
      <c r="AK104" s="38"/>
      <c r="AL104" s="38"/>
      <c r="AM104" s="38"/>
      <c r="AN104" s="38"/>
      <c r="AO104" s="38"/>
    </row>
    <row r="105" spans="1:41" x14ac:dyDescent="0.2">
      <c r="A105" s="17" t="s">
        <v>20</v>
      </c>
      <c r="B105" s="2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87"/>
      <c r="AH105" s="18">
        <f>COUNTIF(C105:AG105,"y")</f>
        <v>0</v>
      </c>
      <c r="AI105" s="38"/>
      <c r="AJ105" s="38"/>
      <c r="AK105" s="38"/>
      <c r="AL105" s="38"/>
      <c r="AM105" s="38"/>
      <c r="AN105" s="38"/>
      <c r="AO105" s="38"/>
    </row>
    <row r="106" spans="1:41" x14ac:dyDescent="0.2">
      <c r="A106" s="17" t="s">
        <v>10</v>
      </c>
      <c r="B106" s="2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87"/>
      <c r="AH106" s="18">
        <f>COUNTIF(C106:AG106,"y")</f>
        <v>0</v>
      </c>
      <c r="AI106" s="38"/>
      <c r="AJ106" s="38"/>
      <c r="AK106" s="38"/>
      <c r="AL106" s="38"/>
      <c r="AM106" s="38"/>
      <c r="AN106" s="38"/>
      <c r="AO106" s="38"/>
    </row>
    <row r="107" spans="1:41" x14ac:dyDescent="0.2">
      <c r="A107" s="17" t="s">
        <v>9</v>
      </c>
      <c r="B107" s="2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87"/>
      <c r="AH107" s="18">
        <f>COUNTIF(C107:AG107,"y")</f>
        <v>0</v>
      </c>
      <c r="AI107" s="38"/>
      <c r="AJ107" s="38"/>
      <c r="AK107" s="38"/>
      <c r="AL107" s="38"/>
      <c r="AM107" s="38"/>
      <c r="AN107" s="38"/>
      <c r="AO107" s="38"/>
    </row>
    <row r="108" spans="1:41" x14ac:dyDescent="0.2">
      <c r="A108" s="17" t="s">
        <v>21</v>
      </c>
      <c r="B108" s="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88"/>
      <c r="AH108" s="18">
        <f>COUNTIF(C108:AG108,"y")</f>
        <v>0</v>
      </c>
      <c r="AI108" s="38"/>
      <c r="AJ108" s="38"/>
      <c r="AK108" s="38"/>
      <c r="AL108" s="38"/>
      <c r="AM108" s="38"/>
      <c r="AN108" s="38"/>
      <c r="AO108" s="38"/>
    </row>
    <row r="109" spans="1:41" x14ac:dyDescent="0.2">
      <c r="A109" s="17" t="s">
        <v>24</v>
      </c>
      <c r="B109" s="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88"/>
      <c r="AH109" s="18">
        <f>COUNTIF(C109:AG109,"y")*2</f>
        <v>0</v>
      </c>
      <c r="AI109" s="38"/>
      <c r="AJ109" s="38"/>
      <c r="AK109" s="38"/>
      <c r="AL109" s="38"/>
      <c r="AM109" s="38"/>
      <c r="AN109" s="38"/>
      <c r="AO109" s="38"/>
    </row>
    <row r="110" spans="1:41" ht="16" thickBot="1" x14ac:dyDescent="0.25">
      <c r="A110" s="44" t="s">
        <v>18</v>
      </c>
      <c r="B110" s="31"/>
      <c r="C110" s="10" t="e">
        <f>AH110/AH100</f>
        <v>#DIV/0!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45">
        <f>SUM(AH101:AH109)</f>
        <v>0</v>
      </c>
      <c r="AI110" s="38"/>
      <c r="AJ110" s="38"/>
      <c r="AK110" s="38"/>
      <c r="AL110" s="38"/>
      <c r="AM110" s="38"/>
      <c r="AN110" s="38"/>
      <c r="AO110" s="38"/>
    </row>
    <row r="111" spans="1:4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38"/>
      <c r="AH111" s="51"/>
      <c r="AI111" s="38"/>
      <c r="AJ111" s="38"/>
      <c r="AK111" s="38"/>
      <c r="AL111" s="38"/>
      <c r="AM111" s="38"/>
      <c r="AN111" s="38"/>
      <c r="AO111" s="38"/>
    </row>
    <row r="112" spans="1:41" ht="16" thickBot="1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38"/>
      <c r="AH112" s="51"/>
      <c r="AI112" s="38"/>
      <c r="AJ112" s="38"/>
      <c r="AK112" s="38"/>
      <c r="AL112" s="38"/>
      <c r="AM112" s="38"/>
      <c r="AN112" s="38"/>
      <c r="AO112" s="38"/>
    </row>
    <row r="113" spans="1:41" x14ac:dyDescent="0.2">
      <c r="A113" s="37" t="s">
        <v>28</v>
      </c>
      <c r="B113" s="28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5"/>
      <c r="AI113" s="38"/>
      <c r="AJ113" s="38"/>
      <c r="AK113" s="38"/>
      <c r="AL113" s="38"/>
      <c r="AM113" s="38"/>
      <c r="AN113" s="38"/>
      <c r="AO113" s="38"/>
    </row>
    <row r="114" spans="1:41" x14ac:dyDescent="0.2">
      <c r="A114" s="29" t="s">
        <v>15</v>
      </c>
      <c r="B114" s="26"/>
      <c r="C114" s="27">
        <v>1</v>
      </c>
      <c r="D114" s="27">
        <v>2</v>
      </c>
      <c r="E114" s="27">
        <v>3</v>
      </c>
      <c r="F114" s="27">
        <v>4</v>
      </c>
      <c r="G114" s="27">
        <v>5</v>
      </c>
      <c r="H114" s="27">
        <v>6</v>
      </c>
      <c r="I114" s="27">
        <v>7</v>
      </c>
      <c r="J114" s="27">
        <v>8</v>
      </c>
      <c r="K114" s="27">
        <v>9</v>
      </c>
      <c r="L114" s="27">
        <v>10</v>
      </c>
      <c r="M114" s="27">
        <v>11</v>
      </c>
      <c r="N114" s="27">
        <v>12</v>
      </c>
      <c r="O114" s="27">
        <v>13</v>
      </c>
      <c r="P114" s="27">
        <v>14</v>
      </c>
      <c r="Q114" s="27">
        <v>15</v>
      </c>
      <c r="R114" s="27">
        <v>16</v>
      </c>
      <c r="S114" s="27">
        <v>17</v>
      </c>
      <c r="T114" s="27">
        <v>18</v>
      </c>
      <c r="U114" s="27">
        <v>19</v>
      </c>
      <c r="V114" s="27">
        <v>20</v>
      </c>
      <c r="W114" s="27">
        <v>21</v>
      </c>
      <c r="X114" s="27">
        <v>22</v>
      </c>
      <c r="Y114" s="27">
        <v>23</v>
      </c>
      <c r="Z114" s="27">
        <v>24</v>
      </c>
      <c r="AA114" s="27">
        <v>25</v>
      </c>
      <c r="AB114" s="27">
        <v>26</v>
      </c>
      <c r="AC114" s="27">
        <v>27</v>
      </c>
      <c r="AD114" s="27">
        <v>28</v>
      </c>
      <c r="AE114" s="27">
        <v>29</v>
      </c>
      <c r="AF114" s="27">
        <v>30</v>
      </c>
      <c r="AG114" s="79">
        <v>31</v>
      </c>
      <c r="AH114" s="33"/>
      <c r="AI114" s="38"/>
      <c r="AJ114" s="38"/>
      <c r="AK114" s="38"/>
      <c r="AL114" s="38"/>
      <c r="AM114" s="38"/>
      <c r="AN114" s="38"/>
      <c r="AO114" s="38"/>
    </row>
    <row r="115" spans="1:41" ht="16" thickBot="1" x14ac:dyDescent="0.25">
      <c r="A115" s="30" t="s">
        <v>1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80"/>
      <c r="AH115" s="36">
        <f>COUNTIF(C115:AG115,"Y")</f>
        <v>0</v>
      </c>
      <c r="AI115" s="38"/>
      <c r="AJ115" s="38"/>
      <c r="AK115" s="38"/>
      <c r="AL115" s="38"/>
      <c r="AM115" s="38"/>
      <c r="AN115" s="38"/>
      <c r="AO115" s="38"/>
    </row>
    <row r="116" spans="1:41" ht="16" x14ac:dyDescent="0.2">
      <c r="A116" s="13" t="s">
        <v>2</v>
      </c>
      <c r="B116" s="14"/>
      <c r="C116" s="58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88"/>
      <c r="AH116" s="16">
        <f>COUNTIF(C116:AG116,"Y")</f>
        <v>0</v>
      </c>
      <c r="AI116" s="38"/>
      <c r="AJ116" s="38"/>
      <c r="AK116" s="38"/>
      <c r="AL116" s="38"/>
      <c r="AM116" s="38"/>
      <c r="AN116" s="38"/>
      <c r="AO116" s="38"/>
    </row>
    <row r="117" spans="1:41" x14ac:dyDescent="0.2">
      <c r="A117" s="17" t="s">
        <v>23</v>
      </c>
      <c r="B117" s="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88"/>
      <c r="AH117" s="18">
        <f>COUNTIF(C117:AG117,"y")*2</f>
        <v>0</v>
      </c>
      <c r="AI117" s="38"/>
      <c r="AJ117" s="38"/>
      <c r="AK117" s="38"/>
      <c r="AL117" s="38"/>
      <c r="AM117" s="38"/>
      <c r="AN117" s="38"/>
      <c r="AO117" s="38"/>
    </row>
    <row r="118" spans="1:41" x14ac:dyDescent="0.2">
      <c r="A118" s="17" t="s">
        <v>4</v>
      </c>
      <c r="B118" s="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88"/>
      <c r="AH118" s="18">
        <f>COUNTIF(C118:AG118,"Y")</f>
        <v>0</v>
      </c>
      <c r="AI118" s="38"/>
      <c r="AJ118" s="38"/>
      <c r="AK118" s="38"/>
      <c r="AL118" s="38"/>
      <c r="AM118" s="38"/>
      <c r="AN118" s="38"/>
      <c r="AO118" s="38"/>
    </row>
    <row r="119" spans="1:41" x14ac:dyDescent="0.2">
      <c r="A119" s="17" t="s">
        <v>3</v>
      </c>
      <c r="B119" s="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88"/>
      <c r="AH119" s="18">
        <f>COUNTIF(C119:AG119,"y")</f>
        <v>0</v>
      </c>
      <c r="AI119" s="38"/>
      <c r="AJ119" s="38"/>
      <c r="AK119" s="38"/>
      <c r="AL119" s="38"/>
      <c r="AM119" s="38"/>
      <c r="AN119" s="38"/>
      <c r="AO119" s="38"/>
    </row>
    <row r="120" spans="1:41" x14ac:dyDescent="0.2">
      <c r="A120" s="17" t="s">
        <v>20</v>
      </c>
      <c r="B120" s="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88"/>
      <c r="AH120" s="18">
        <f>COUNTIF(C120:AG120,"y")</f>
        <v>0</v>
      </c>
      <c r="AI120" s="38"/>
      <c r="AJ120" s="38"/>
      <c r="AK120" s="38"/>
      <c r="AL120" s="38"/>
      <c r="AM120" s="38"/>
      <c r="AN120" s="38"/>
      <c r="AO120" s="38"/>
    </row>
    <row r="121" spans="1:41" x14ac:dyDescent="0.2">
      <c r="A121" s="17" t="s">
        <v>10</v>
      </c>
      <c r="B121" s="2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88"/>
      <c r="AH121" s="18">
        <f>COUNTIF(C121:AG121,"y")</f>
        <v>0</v>
      </c>
      <c r="AI121" s="38"/>
      <c r="AJ121" s="38"/>
      <c r="AK121" s="38"/>
      <c r="AL121" s="38"/>
      <c r="AM121" s="38"/>
      <c r="AN121" s="38"/>
      <c r="AO121" s="38"/>
    </row>
    <row r="122" spans="1:41" x14ac:dyDescent="0.2">
      <c r="A122" s="17" t="s">
        <v>9</v>
      </c>
      <c r="B122" s="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88"/>
      <c r="AH122" s="18">
        <f>COUNTIF(C122:AG122,"y")</f>
        <v>0</v>
      </c>
      <c r="AI122" s="38"/>
      <c r="AJ122" s="38"/>
      <c r="AK122" s="38"/>
      <c r="AL122" s="38"/>
      <c r="AM122" s="38"/>
      <c r="AN122" s="38"/>
      <c r="AO122" s="38"/>
    </row>
    <row r="123" spans="1:41" ht="16" thickBot="1" x14ac:dyDescent="0.25">
      <c r="A123" s="19" t="s">
        <v>21</v>
      </c>
      <c r="B123" s="5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88"/>
      <c r="AH123" s="20">
        <f>COUNTIF(C123:AG123,"y")</f>
        <v>0</v>
      </c>
      <c r="AI123" s="38"/>
      <c r="AJ123" s="38"/>
      <c r="AK123" s="38"/>
      <c r="AL123" s="38"/>
      <c r="AM123" s="38"/>
      <c r="AN123" s="38"/>
      <c r="AO123" s="38"/>
    </row>
    <row r="124" spans="1:41" ht="16" thickBot="1" x14ac:dyDescent="0.25">
      <c r="A124" s="6" t="s">
        <v>18</v>
      </c>
      <c r="B124" s="7"/>
      <c r="C124" s="10" t="e">
        <f>AH124/AH115</f>
        <v>#DIV/0!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23">
        <f>SUM(AH116:AH123)</f>
        <v>0</v>
      </c>
      <c r="AI124" s="38"/>
      <c r="AJ124" s="38"/>
      <c r="AK124" s="38"/>
      <c r="AL124" s="38"/>
      <c r="AM124" s="38"/>
      <c r="AN124" s="38"/>
      <c r="AO124" s="38"/>
    </row>
    <row r="125" spans="1:4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38"/>
      <c r="AH125" s="51"/>
      <c r="AI125" s="38"/>
      <c r="AJ125" s="38"/>
      <c r="AK125" s="38"/>
      <c r="AL125" s="38"/>
      <c r="AM125" s="38"/>
      <c r="AN125" s="38"/>
      <c r="AO125" s="38"/>
    </row>
    <row r="126" spans="1:41" ht="16" thickBot="1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38"/>
      <c r="AH126" s="51"/>
      <c r="AI126" s="38"/>
      <c r="AJ126" s="38"/>
      <c r="AK126" s="38"/>
      <c r="AL126" s="38"/>
      <c r="AM126" s="38"/>
      <c r="AN126" s="38"/>
      <c r="AO126" s="38"/>
    </row>
    <row r="127" spans="1:41" x14ac:dyDescent="0.2">
      <c r="A127" s="46" t="s">
        <v>29</v>
      </c>
      <c r="B127" s="28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5"/>
      <c r="AI127" s="38"/>
      <c r="AJ127" s="38"/>
      <c r="AK127" s="38"/>
      <c r="AL127" s="38"/>
      <c r="AM127" s="38"/>
      <c r="AN127" s="38"/>
      <c r="AO127" s="38"/>
    </row>
    <row r="128" spans="1:41" x14ac:dyDescent="0.2">
      <c r="A128" s="29" t="s">
        <v>15</v>
      </c>
      <c r="B128" s="26"/>
      <c r="C128" s="27">
        <v>1</v>
      </c>
      <c r="D128" s="27">
        <v>2</v>
      </c>
      <c r="E128" s="27">
        <v>3</v>
      </c>
      <c r="F128" s="27">
        <v>4</v>
      </c>
      <c r="G128" s="27">
        <v>5</v>
      </c>
      <c r="H128" s="27">
        <v>6</v>
      </c>
      <c r="I128" s="27">
        <v>7</v>
      </c>
      <c r="J128" s="27">
        <v>8</v>
      </c>
      <c r="K128" s="27">
        <v>9</v>
      </c>
      <c r="L128" s="27">
        <v>10</v>
      </c>
      <c r="M128" s="27">
        <v>11</v>
      </c>
      <c r="N128" s="27">
        <v>12</v>
      </c>
      <c r="O128" s="27">
        <v>13</v>
      </c>
      <c r="P128" s="27">
        <v>14</v>
      </c>
      <c r="Q128" s="27">
        <v>15</v>
      </c>
      <c r="R128" s="27">
        <v>16</v>
      </c>
      <c r="S128" s="27">
        <v>17</v>
      </c>
      <c r="T128" s="27">
        <v>18</v>
      </c>
      <c r="U128" s="27">
        <v>19</v>
      </c>
      <c r="V128" s="27">
        <v>20</v>
      </c>
      <c r="W128" s="27">
        <v>21</v>
      </c>
      <c r="X128" s="27">
        <v>22</v>
      </c>
      <c r="Y128" s="27">
        <v>23</v>
      </c>
      <c r="Z128" s="27">
        <v>24</v>
      </c>
      <c r="AA128" s="27">
        <v>25</v>
      </c>
      <c r="AB128" s="27">
        <v>26</v>
      </c>
      <c r="AC128" s="27">
        <v>27</v>
      </c>
      <c r="AD128" s="27">
        <v>28</v>
      </c>
      <c r="AE128" s="27">
        <v>29</v>
      </c>
      <c r="AF128" s="27">
        <v>30</v>
      </c>
      <c r="AG128" s="79">
        <v>31</v>
      </c>
      <c r="AH128" s="33"/>
      <c r="AI128" s="38"/>
      <c r="AJ128" s="38"/>
      <c r="AK128" s="38"/>
      <c r="AL128" s="38"/>
      <c r="AM128" s="38"/>
      <c r="AN128" s="38"/>
      <c r="AO128" s="38"/>
    </row>
    <row r="129" spans="1:41" ht="16" thickBot="1" x14ac:dyDescent="0.25">
      <c r="A129" s="30" t="s">
        <v>1</v>
      </c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80"/>
      <c r="AH129" s="36">
        <f>COUNTIF(C129:AG129,"Y")</f>
        <v>0</v>
      </c>
      <c r="AI129" s="38"/>
      <c r="AJ129" s="38"/>
      <c r="AK129" s="38"/>
      <c r="AL129" s="38"/>
      <c r="AM129" s="38"/>
      <c r="AN129" s="38"/>
      <c r="AO129" s="38"/>
    </row>
    <row r="130" spans="1:41" ht="16" thickBot="1" x14ac:dyDescent="0.25">
      <c r="A130" s="13" t="s">
        <v>2</v>
      </c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81"/>
      <c r="AH130" s="16">
        <f>COUNTIF(C130:AG130,"Y")</f>
        <v>0</v>
      </c>
      <c r="AI130" s="38"/>
      <c r="AJ130" s="38"/>
      <c r="AK130" s="38"/>
      <c r="AL130" s="38"/>
      <c r="AM130" s="38"/>
      <c r="AN130" s="38"/>
      <c r="AO130" s="38"/>
    </row>
    <row r="131" spans="1:41" ht="16" thickBot="1" x14ac:dyDescent="0.25">
      <c r="A131" s="17" t="s">
        <v>23</v>
      </c>
      <c r="B131" s="2"/>
      <c r="C131" s="8"/>
      <c r="D131" s="8"/>
      <c r="E131" s="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81"/>
      <c r="AH131" s="18">
        <f>COUNTIF(C131:AG131,"y")*2</f>
        <v>0</v>
      </c>
      <c r="AI131" s="38"/>
      <c r="AJ131" s="38"/>
      <c r="AK131" s="38"/>
      <c r="AL131" s="38"/>
      <c r="AM131" s="38"/>
      <c r="AN131" s="38"/>
      <c r="AO131" s="38"/>
    </row>
    <row r="132" spans="1:41" ht="16" thickBot="1" x14ac:dyDescent="0.25">
      <c r="A132" s="17" t="s">
        <v>4</v>
      </c>
      <c r="B132" s="2"/>
      <c r="C132" s="3"/>
      <c r="D132" s="3"/>
      <c r="E132" s="3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81"/>
      <c r="AH132" s="18">
        <f>COUNTIF(C132:AG132,"Y")</f>
        <v>0</v>
      </c>
      <c r="AI132" s="38"/>
      <c r="AJ132" s="38"/>
      <c r="AK132" s="38"/>
      <c r="AL132" s="38"/>
      <c r="AM132" s="38"/>
      <c r="AN132" s="38"/>
      <c r="AO132" s="38"/>
    </row>
    <row r="133" spans="1:41" ht="16" thickBot="1" x14ac:dyDescent="0.25">
      <c r="A133" s="17" t="s">
        <v>3</v>
      </c>
      <c r="B133" s="2"/>
      <c r="C133" s="8"/>
      <c r="D133" s="8"/>
      <c r="E133" s="8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81"/>
      <c r="AH133" s="18">
        <f>COUNTIF(C133:AG133,"y")</f>
        <v>0</v>
      </c>
      <c r="AI133" s="38"/>
      <c r="AJ133" s="38"/>
      <c r="AK133" s="38"/>
      <c r="AL133" s="38"/>
      <c r="AM133" s="38"/>
      <c r="AN133" s="38"/>
      <c r="AO133" s="38"/>
    </row>
    <row r="134" spans="1:41" ht="16" thickBot="1" x14ac:dyDescent="0.25">
      <c r="A134" s="17" t="s">
        <v>8</v>
      </c>
      <c r="B134" s="2"/>
      <c r="C134" s="3"/>
      <c r="D134" s="3"/>
      <c r="E134" s="3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81"/>
      <c r="AH134" s="18">
        <f>COUNTIF(C134:AG134,"y")*2</f>
        <v>0</v>
      </c>
      <c r="AI134" s="38"/>
      <c r="AJ134" s="38"/>
      <c r="AK134" s="38"/>
      <c r="AL134" s="38"/>
      <c r="AM134" s="38"/>
      <c r="AN134" s="38"/>
      <c r="AO134" s="38"/>
    </row>
    <row r="135" spans="1:41" ht="16" thickBot="1" x14ac:dyDescent="0.25">
      <c r="A135" s="17" t="s">
        <v>37</v>
      </c>
      <c r="B135" s="2"/>
      <c r="C135" s="8"/>
      <c r="D135" s="8"/>
      <c r="E135" s="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81"/>
      <c r="AH135" s="18">
        <f>COUNTIF(C135:AG135,"y")</f>
        <v>0</v>
      </c>
      <c r="AI135" s="38"/>
      <c r="AJ135" s="38"/>
      <c r="AK135" s="38"/>
      <c r="AL135" s="38"/>
      <c r="AM135" s="38"/>
      <c r="AN135" s="38"/>
      <c r="AO135" s="38"/>
    </row>
    <row r="136" spans="1:41" ht="16" thickBot="1" x14ac:dyDescent="0.25">
      <c r="A136" s="17" t="s">
        <v>11</v>
      </c>
      <c r="B136" s="2"/>
      <c r="C136" s="3"/>
      <c r="D136" s="3"/>
      <c r="E136" s="3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81"/>
      <c r="AH136" s="18">
        <f>COUNTIF(C136:AG136,"y")</f>
        <v>0</v>
      </c>
      <c r="AI136" s="38"/>
      <c r="AJ136" s="38"/>
      <c r="AK136" s="38"/>
      <c r="AL136" s="38"/>
      <c r="AM136" s="38"/>
      <c r="AN136" s="38"/>
      <c r="AO136" s="38"/>
    </row>
    <row r="137" spans="1:41" ht="16" thickBot="1" x14ac:dyDescent="0.25">
      <c r="A137" s="17" t="s">
        <v>9</v>
      </c>
      <c r="B137" s="2"/>
      <c r="C137" s="8"/>
      <c r="D137" s="8"/>
      <c r="E137" s="8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81"/>
      <c r="AH137" s="18">
        <f>COUNTIF(C137:AG137,"y")</f>
        <v>0</v>
      </c>
      <c r="AI137" s="38"/>
      <c r="AJ137" s="38"/>
      <c r="AK137" s="38"/>
      <c r="AL137" s="38"/>
      <c r="AM137" s="38"/>
      <c r="AN137" s="38"/>
      <c r="AO137" s="38"/>
    </row>
    <row r="138" spans="1:41" ht="16" thickBot="1" x14ac:dyDescent="0.25">
      <c r="A138" s="17" t="s">
        <v>21</v>
      </c>
      <c r="B138" s="2"/>
      <c r="C138" s="3"/>
      <c r="D138" s="3"/>
      <c r="E138" s="3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81"/>
      <c r="AH138" s="18">
        <f>COUNTIF(C138:AG138,"y")</f>
        <v>0</v>
      </c>
      <c r="AI138" s="38"/>
      <c r="AJ138" s="38"/>
      <c r="AK138" s="38"/>
      <c r="AL138" s="38"/>
      <c r="AM138" s="38"/>
      <c r="AN138" s="38"/>
      <c r="AO138" s="38"/>
    </row>
    <row r="139" spans="1:41" ht="16" thickBot="1" x14ac:dyDescent="0.25">
      <c r="A139" s="19" t="s">
        <v>38</v>
      </c>
      <c r="B139" s="5"/>
      <c r="C139" s="9"/>
      <c r="D139" s="9"/>
      <c r="E139" s="9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81"/>
      <c r="AH139" s="20">
        <f>COUNTIF(C139:AG139,"y")*2</f>
        <v>0</v>
      </c>
      <c r="AI139" s="38"/>
      <c r="AJ139" s="38"/>
      <c r="AK139" s="38"/>
      <c r="AL139" s="38"/>
      <c r="AM139" s="38"/>
      <c r="AN139" s="38"/>
      <c r="AO139" s="38"/>
    </row>
    <row r="140" spans="1:41" ht="16" thickBot="1" x14ac:dyDescent="0.25">
      <c r="A140" s="6" t="s">
        <v>17</v>
      </c>
      <c r="B140" s="7"/>
      <c r="C140" s="4" t="e">
        <f>AH140/AH129</f>
        <v>#DIV/0!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23">
        <f>SUM(AH130:AH139)</f>
        <v>0</v>
      </c>
      <c r="AI140" s="38"/>
      <c r="AJ140" s="38"/>
      <c r="AK140" s="38"/>
      <c r="AL140" s="38"/>
      <c r="AM140" s="38"/>
      <c r="AN140" s="38"/>
      <c r="AO140" s="38"/>
    </row>
    <row r="141" spans="1:4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1:41" x14ac:dyDescent="0.2">
      <c r="A142" s="121" t="s">
        <v>47</v>
      </c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38"/>
      <c r="AJ142" s="38"/>
      <c r="AK142" s="38"/>
      <c r="AL142" s="38"/>
      <c r="AM142" s="38"/>
      <c r="AN142" s="38"/>
      <c r="AO142" s="38"/>
    </row>
    <row r="143" spans="1:41" x14ac:dyDescent="0.2">
      <c r="A143" s="27" t="s">
        <v>74</v>
      </c>
      <c r="B143" s="115"/>
      <c r="C143" s="27">
        <v>1</v>
      </c>
      <c r="D143" s="27">
        <v>2</v>
      </c>
      <c r="E143" s="27">
        <v>3</v>
      </c>
      <c r="F143" s="27">
        <v>4</v>
      </c>
      <c r="G143" s="27">
        <v>5</v>
      </c>
      <c r="H143" s="27">
        <v>6</v>
      </c>
      <c r="I143" s="27">
        <v>7</v>
      </c>
      <c r="J143" s="27">
        <v>8</v>
      </c>
      <c r="K143" s="27">
        <v>9</v>
      </c>
      <c r="L143" s="27">
        <v>10</v>
      </c>
      <c r="M143" s="27">
        <v>11</v>
      </c>
      <c r="N143" s="27">
        <v>12</v>
      </c>
      <c r="O143" s="27">
        <v>13</v>
      </c>
      <c r="P143" s="27">
        <v>14</v>
      </c>
      <c r="Q143" s="27">
        <v>15</v>
      </c>
      <c r="R143" s="27">
        <v>16</v>
      </c>
      <c r="S143" s="27">
        <v>17</v>
      </c>
      <c r="T143" s="27">
        <v>18</v>
      </c>
      <c r="U143" s="27">
        <v>19</v>
      </c>
      <c r="V143" s="27">
        <v>20</v>
      </c>
      <c r="W143" s="27">
        <v>21</v>
      </c>
      <c r="X143" s="27">
        <v>22</v>
      </c>
      <c r="Y143" s="27">
        <v>23</v>
      </c>
      <c r="Z143" s="27">
        <v>24</v>
      </c>
      <c r="AA143" s="27">
        <v>25</v>
      </c>
      <c r="AB143" s="27">
        <v>26</v>
      </c>
      <c r="AC143" s="27">
        <v>27</v>
      </c>
      <c r="AD143" s="27">
        <v>28</v>
      </c>
      <c r="AE143" s="27">
        <v>29</v>
      </c>
      <c r="AF143" s="27">
        <v>30</v>
      </c>
      <c r="AG143" s="27">
        <v>31</v>
      </c>
      <c r="AH143" s="116"/>
      <c r="AI143" s="38"/>
      <c r="AJ143" s="38"/>
      <c r="AK143" s="38"/>
      <c r="AL143" s="38"/>
      <c r="AM143" s="38"/>
      <c r="AN143" s="38"/>
      <c r="AO143" s="38"/>
    </row>
    <row r="144" spans="1:41" x14ac:dyDescent="0.2">
      <c r="A144" s="118" t="s">
        <v>48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>
        <f>COUNTIF(C144:AG144,"y")</f>
        <v>0</v>
      </c>
      <c r="AI144" s="38"/>
      <c r="AJ144" s="38"/>
      <c r="AK144" s="38"/>
      <c r="AL144" s="38"/>
      <c r="AM144" s="38"/>
      <c r="AN144" s="38"/>
      <c r="AO144" s="38"/>
    </row>
    <row r="145" spans="1:41" x14ac:dyDescent="0.2">
      <c r="A145" s="115" t="s">
        <v>49</v>
      </c>
      <c r="B145" s="115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20">
        <f>SUM(C145:AG145)</f>
        <v>0</v>
      </c>
      <c r="AI145" s="38"/>
      <c r="AJ145" s="38"/>
      <c r="AK145" s="38"/>
      <c r="AL145" s="38"/>
      <c r="AM145" s="38"/>
      <c r="AN145" s="38"/>
      <c r="AO145" s="38"/>
    </row>
    <row r="146" spans="1:41" x14ac:dyDescent="0.2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9" t="e">
        <f>AH145/AH144*0.03</f>
        <v>#DIV/0!</v>
      </c>
      <c r="AI146" s="38"/>
      <c r="AJ146" s="38"/>
      <c r="AK146" s="38"/>
      <c r="AL146" s="38"/>
      <c r="AM146" s="38"/>
      <c r="AN146" s="38"/>
      <c r="AO146" s="38"/>
    </row>
    <row r="147" spans="1:4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</row>
    <row r="148" spans="1:41" ht="16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74"/>
      <c r="P148" s="74"/>
      <c r="Q148" s="74"/>
      <c r="R148" s="74"/>
      <c r="S148" s="66" t="s">
        <v>41</v>
      </c>
      <c r="T148" s="67" t="s">
        <v>40</v>
      </c>
      <c r="U148" s="67"/>
      <c r="V148" s="68"/>
      <c r="W148" s="67"/>
      <c r="X148" s="75" t="e">
        <f>(C16+C31)/2</f>
        <v>#DIV/0!</v>
      </c>
      <c r="Y148" s="74"/>
      <c r="Z148" s="74"/>
      <c r="AA148" s="74"/>
      <c r="AB148" s="74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</row>
    <row r="149" spans="1:41" ht="16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74"/>
      <c r="P149" s="74"/>
      <c r="Q149" s="74"/>
      <c r="R149" s="74"/>
      <c r="S149" s="69" t="s">
        <v>41</v>
      </c>
      <c r="T149" s="70" t="s">
        <v>42</v>
      </c>
      <c r="U149" s="70"/>
      <c r="V149" s="71"/>
      <c r="W149" s="70"/>
      <c r="X149" s="76" t="e">
        <f>(C140+C110+C95+C79+C63)/5+2.9</f>
        <v>#DIV/0!</v>
      </c>
      <c r="Y149" s="74"/>
      <c r="Z149" s="74"/>
      <c r="AA149" s="74"/>
      <c r="AB149" s="74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</row>
    <row r="150" spans="1:4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74"/>
      <c r="P150" s="74"/>
      <c r="Q150" s="74"/>
      <c r="R150" s="74"/>
      <c r="S150" s="72" t="s">
        <v>43</v>
      </c>
      <c r="T150" s="72"/>
      <c r="U150" s="72"/>
      <c r="V150" s="72"/>
      <c r="W150" s="72"/>
      <c r="X150" s="77" t="e">
        <f>C47</f>
        <v>#DIV/0!</v>
      </c>
      <c r="Y150" s="74"/>
      <c r="Z150" s="74"/>
      <c r="AA150" s="74"/>
      <c r="AB150" s="74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</row>
    <row r="151" spans="1:4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74"/>
      <c r="P151" s="74"/>
      <c r="Q151" s="74"/>
      <c r="R151" s="74"/>
      <c r="S151" s="73" t="s">
        <v>44</v>
      </c>
      <c r="T151" s="73"/>
      <c r="U151" s="73"/>
      <c r="V151" s="73"/>
      <c r="W151" s="73"/>
      <c r="X151" s="78" t="e">
        <f>C124</f>
        <v>#DIV/0!</v>
      </c>
      <c r="Y151" s="74"/>
      <c r="Z151" s="74"/>
      <c r="AA151" s="74"/>
      <c r="AB151" s="74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1:4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1:41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1:41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D19E1-9621-40F8-B277-4F70A75EDA32}">
  <dimension ref="A1:AO154"/>
  <sheetViews>
    <sheetView topLeftCell="A130" workbookViewId="0">
      <selection activeCell="C145" sqref="C144:AG145"/>
    </sheetView>
  </sheetViews>
  <sheetFormatPr baseColWidth="10" defaultColWidth="10.33203125" defaultRowHeight="15" x14ac:dyDescent="0.2"/>
  <cols>
    <col min="1" max="1" width="21.1640625" customWidth="1"/>
    <col min="2" max="2" width="0.5" customWidth="1"/>
    <col min="3" max="33" width="4.6640625" customWidth="1"/>
  </cols>
  <sheetData>
    <row r="1" spans="1:41" ht="16" thickBot="1" x14ac:dyDescent="0.25">
      <c r="A1" s="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38"/>
      <c r="AJ1" s="38"/>
      <c r="AK1" s="38"/>
      <c r="AL1" s="38"/>
      <c r="AM1" s="38"/>
      <c r="AN1" s="38"/>
      <c r="AO1" s="38"/>
    </row>
    <row r="2" spans="1:41" x14ac:dyDescent="0.2">
      <c r="A2" s="37" t="s">
        <v>0</v>
      </c>
      <c r="B2" s="2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5"/>
      <c r="AI2" s="38"/>
      <c r="AJ2" s="38"/>
      <c r="AK2" s="38"/>
      <c r="AL2" s="38"/>
      <c r="AM2" s="38"/>
      <c r="AN2" s="38"/>
      <c r="AO2" s="38"/>
    </row>
    <row r="3" spans="1:41" x14ac:dyDescent="0.2">
      <c r="A3" s="29" t="s">
        <v>15</v>
      </c>
      <c r="B3" s="26"/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7">
        <v>13</v>
      </c>
      <c r="P3" s="27">
        <v>14</v>
      </c>
      <c r="Q3" s="27">
        <v>15</v>
      </c>
      <c r="R3" s="27">
        <v>16</v>
      </c>
      <c r="S3" s="27">
        <v>17</v>
      </c>
      <c r="T3" s="27">
        <v>18</v>
      </c>
      <c r="U3" s="27">
        <v>19</v>
      </c>
      <c r="V3" s="27">
        <v>20</v>
      </c>
      <c r="W3" s="27">
        <v>21</v>
      </c>
      <c r="X3" s="27">
        <v>22</v>
      </c>
      <c r="Y3" s="27">
        <v>23</v>
      </c>
      <c r="Z3" s="27">
        <v>24</v>
      </c>
      <c r="AA3" s="27">
        <v>25</v>
      </c>
      <c r="AB3" s="27">
        <v>26</v>
      </c>
      <c r="AC3" s="27">
        <v>27</v>
      </c>
      <c r="AD3" s="27">
        <v>28</v>
      </c>
      <c r="AE3" s="27">
        <v>29</v>
      </c>
      <c r="AF3" s="27">
        <v>30</v>
      </c>
      <c r="AG3" s="27">
        <v>31</v>
      </c>
      <c r="AH3" s="33"/>
      <c r="AI3" s="38"/>
      <c r="AJ3" s="38"/>
      <c r="AK3" s="38"/>
      <c r="AL3" s="38"/>
      <c r="AM3" s="38"/>
      <c r="AN3" s="38"/>
      <c r="AO3" s="38"/>
    </row>
    <row r="4" spans="1:41" ht="16" thickBot="1" x14ac:dyDescent="0.25">
      <c r="A4" s="30" t="s">
        <v>1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36">
        <f>COUNTIF(C4:AG4,"Y")</f>
        <v>0</v>
      </c>
      <c r="AI4" s="38"/>
      <c r="AJ4" s="38"/>
      <c r="AK4" s="38"/>
      <c r="AL4" s="38"/>
      <c r="AM4" s="38"/>
      <c r="AN4" s="38"/>
      <c r="AO4" s="38"/>
    </row>
    <row r="5" spans="1:41" x14ac:dyDescent="0.2">
      <c r="A5" s="13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>
        <f>COUNTIF(C5:AG5,"Y")</f>
        <v>0</v>
      </c>
      <c r="AI5" s="38"/>
      <c r="AJ5" s="38"/>
      <c r="AK5" s="38"/>
      <c r="AL5" s="38"/>
      <c r="AM5" s="38"/>
      <c r="AN5" s="38"/>
      <c r="AO5" s="38"/>
    </row>
    <row r="6" spans="1:41" x14ac:dyDescent="0.2">
      <c r="A6" s="17" t="s">
        <v>3</v>
      </c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8">
        <f>COUNTIF(C6:AG6,"y")*2</f>
        <v>0</v>
      </c>
      <c r="AI6" s="38"/>
      <c r="AJ6" s="38"/>
      <c r="AK6" s="38"/>
      <c r="AL6" s="38"/>
      <c r="AM6" s="38"/>
      <c r="AN6" s="38"/>
      <c r="AO6" s="38"/>
    </row>
    <row r="7" spans="1:41" x14ac:dyDescent="0.2">
      <c r="A7" s="17" t="s">
        <v>4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8">
        <f>COUNTIF(C7:AG7,"Y")</f>
        <v>0</v>
      </c>
      <c r="AI7" s="38"/>
      <c r="AJ7" s="38"/>
      <c r="AK7" s="38"/>
      <c r="AL7" s="38"/>
      <c r="AM7" s="38"/>
      <c r="AN7" s="38"/>
      <c r="AO7" s="38"/>
    </row>
    <row r="8" spans="1:41" x14ac:dyDescent="0.2">
      <c r="A8" s="17" t="s">
        <v>5</v>
      </c>
      <c r="B8" s="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8">
        <f>COUNTIF(C8:AG8,"y")</f>
        <v>0</v>
      </c>
      <c r="AI8" s="38"/>
      <c r="AJ8" s="38"/>
      <c r="AK8" s="38"/>
      <c r="AL8" s="38"/>
      <c r="AM8" s="38"/>
      <c r="AN8" s="38"/>
      <c r="AO8" s="38"/>
    </row>
    <row r="9" spans="1:41" x14ac:dyDescent="0.2">
      <c r="A9" s="17" t="s">
        <v>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8">
        <f>COUNTIF(C9:AG9,"y")*3</f>
        <v>0</v>
      </c>
      <c r="AI9" s="38"/>
      <c r="AJ9" s="38"/>
      <c r="AK9" s="38"/>
      <c r="AL9" s="38"/>
      <c r="AM9" s="38"/>
      <c r="AN9" s="38"/>
      <c r="AO9" s="38"/>
    </row>
    <row r="10" spans="1:41" x14ac:dyDescent="0.2">
      <c r="A10" s="17" t="s">
        <v>7</v>
      </c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8">
        <f>COUNTIF(C10:AG10,"y")*2</f>
        <v>0</v>
      </c>
      <c r="AI10" s="38"/>
      <c r="AJ10" s="38"/>
      <c r="AK10" s="38"/>
      <c r="AL10" s="38"/>
      <c r="AM10" s="38"/>
      <c r="AN10" s="38"/>
      <c r="AO10" s="38"/>
    </row>
    <row r="11" spans="1:41" x14ac:dyDescent="0.2">
      <c r="A11" s="17" t="s">
        <v>8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8">
        <f>COUNTIF(C11:AG11,"y")*2</f>
        <v>0</v>
      </c>
      <c r="AI11" s="38"/>
      <c r="AJ11" s="38"/>
      <c r="AK11" s="38"/>
      <c r="AL11" s="38"/>
      <c r="AM11" s="38"/>
      <c r="AN11" s="38"/>
      <c r="AO11" s="38"/>
    </row>
    <row r="12" spans="1:41" x14ac:dyDescent="0.2">
      <c r="A12" s="17" t="s">
        <v>9</v>
      </c>
      <c r="B12" s="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8">
        <f>COUNTIF(C12:AG12,"y")</f>
        <v>0</v>
      </c>
      <c r="AI12" s="38"/>
      <c r="AJ12" s="38"/>
      <c r="AK12" s="38"/>
      <c r="AL12" s="38"/>
      <c r="AM12" s="38"/>
      <c r="AN12" s="38"/>
      <c r="AO12" s="38"/>
    </row>
    <row r="13" spans="1:41" x14ac:dyDescent="0.2">
      <c r="A13" s="17" t="s">
        <v>10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8">
        <f>COUNTIF(C13:AG13,"y")*2</f>
        <v>0</v>
      </c>
      <c r="AI13" s="38"/>
      <c r="AJ13" s="38"/>
      <c r="AK13" s="38"/>
      <c r="AL13" s="38"/>
      <c r="AM13" s="38"/>
      <c r="AN13" s="38"/>
      <c r="AO13" s="38"/>
    </row>
    <row r="14" spans="1:41" x14ac:dyDescent="0.2">
      <c r="A14" s="19" t="s">
        <v>39</v>
      </c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20">
        <f>COUNTIF(C14:AG14,"y")*2</f>
        <v>0</v>
      </c>
      <c r="AI14" s="38"/>
      <c r="AJ14" s="38"/>
      <c r="AK14" s="38"/>
      <c r="AL14" s="38"/>
      <c r="AM14" s="38"/>
      <c r="AN14" s="38"/>
      <c r="AO14" s="38"/>
    </row>
    <row r="15" spans="1:41" ht="16" thickBot="1" x14ac:dyDescent="0.25">
      <c r="A15" s="21" t="s">
        <v>14</v>
      </c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>
        <f>COUNTIF(C15:AG15,"Y")</f>
        <v>0</v>
      </c>
      <c r="AI15" s="38"/>
      <c r="AJ15" s="38"/>
      <c r="AK15" s="38"/>
      <c r="AL15" s="38"/>
      <c r="AM15" s="38"/>
      <c r="AN15" s="38"/>
      <c r="AO15" s="38"/>
    </row>
    <row r="16" spans="1:41" ht="16" thickBot="1" x14ac:dyDescent="0.25">
      <c r="A16" s="6" t="s">
        <v>17</v>
      </c>
      <c r="B16" s="7"/>
      <c r="C16" s="4" t="e">
        <f>AH16/AH4</f>
        <v>#DIV/0!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3">
        <f>SUM(AH5:AH15)</f>
        <v>0</v>
      </c>
      <c r="AI16" s="38"/>
      <c r="AJ16" s="38"/>
      <c r="AK16" s="38"/>
      <c r="AL16" s="38"/>
      <c r="AM16" s="38"/>
      <c r="AN16" s="38"/>
      <c r="AO16" s="38"/>
    </row>
    <row r="17" spans="1:41" ht="16" thickBo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38"/>
      <c r="AJ17" s="38"/>
      <c r="AK17" s="38"/>
      <c r="AL17" s="38"/>
      <c r="AM17" s="38"/>
      <c r="AN17" s="38"/>
      <c r="AO17" s="38"/>
    </row>
    <row r="18" spans="1:41" x14ac:dyDescent="0.2">
      <c r="A18" s="37" t="s">
        <v>16</v>
      </c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I18" s="38"/>
      <c r="AJ18" s="38"/>
      <c r="AK18" s="38"/>
      <c r="AL18" s="38"/>
      <c r="AM18" s="38"/>
      <c r="AN18" s="38"/>
      <c r="AO18" s="38"/>
    </row>
    <row r="19" spans="1:41" x14ac:dyDescent="0.2">
      <c r="A19" s="29" t="s">
        <v>15</v>
      </c>
      <c r="B19" s="26"/>
      <c r="C19" s="27">
        <v>1</v>
      </c>
      <c r="D19" s="27">
        <v>2</v>
      </c>
      <c r="E19" s="27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7">
        <v>15</v>
      </c>
      <c r="R19" s="27">
        <v>16</v>
      </c>
      <c r="S19" s="27">
        <v>17</v>
      </c>
      <c r="T19" s="27">
        <v>18</v>
      </c>
      <c r="U19" s="27">
        <v>19</v>
      </c>
      <c r="V19" s="27">
        <v>20</v>
      </c>
      <c r="W19" s="27">
        <v>21</v>
      </c>
      <c r="X19" s="27">
        <v>22</v>
      </c>
      <c r="Y19" s="27">
        <v>23</v>
      </c>
      <c r="Z19" s="27">
        <v>24</v>
      </c>
      <c r="AA19" s="27">
        <v>25</v>
      </c>
      <c r="AB19" s="27">
        <v>26</v>
      </c>
      <c r="AC19" s="27">
        <v>27</v>
      </c>
      <c r="AD19" s="27">
        <v>28</v>
      </c>
      <c r="AE19" s="27">
        <v>29</v>
      </c>
      <c r="AF19" s="27">
        <v>30</v>
      </c>
      <c r="AG19" s="27">
        <v>31</v>
      </c>
      <c r="AH19" s="33"/>
      <c r="AI19" s="38"/>
      <c r="AJ19" s="38"/>
      <c r="AK19" s="38"/>
      <c r="AL19" s="38"/>
      <c r="AM19" s="38"/>
      <c r="AN19" s="38"/>
      <c r="AO19" s="38"/>
    </row>
    <row r="20" spans="1:41" ht="16" thickBot="1" x14ac:dyDescent="0.25">
      <c r="A20" s="30" t="s">
        <v>1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36">
        <f>COUNTIF(C20:AG20,"Y")</f>
        <v>0</v>
      </c>
      <c r="AI20" s="38"/>
      <c r="AJ20" s="38"/>
      <c r="AK20" s="38"/>
      <c r="AL20" s="38"/>
      <c r="AM20" s="38"/>
      <c r="AN20" s="38"/>
      <c r="AO20" s="38"/>
    </row>
    <row r="21" spans="1:41" x14ac:dyDescent="0.2">
      <c r="A21" s="13" t="s">
        <v>2</v>
      </c>
      <c r="B21" s="14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16">
        <f>COUNTIF(C21:AG21,"Y")</f>
        <v>0</v>
      </c>
      <c r="AI21" s="38"/>
      <c r="AJ21" s="38"/>
      <c r="AK21" s="38"/>
      <c r="AL21" s="38"/>
      <c r="AM21" s="38"/>
      <c r="AN21" s="38"/>
      <c r="AO21" s="38"/>
    </row>
    <row r="22" spans="1:41" x14ac:dyDescent="0.2">
      <c r="A22" s="17" t="s">
        <v>3</v>
      </c>
      <c r="B22" s="2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18">
        <f>COUNTIF(C22:AG22,"y")*2</f>
        <v>0</v>
      </c>
      <c r="AI22" s="38"/>
      <c r="AJ22" s="38"/>
      <c r="AK22" s="38"/>
      <c r="AL22" s="38"/>
      <c r="AM22" s="38"/>
      <c r="AN22" s="38"/>
      <c r="AO22" s="38"/>
    </row>
    <row r="23" spans="1:41" x14ac:dyDescent="0.2">
      <c r="A23" s="17" t="s">
        <v>4</v>
      </c>
      <c r="B23" s="2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18">
        <f>COUNTIF(C23:AG23,"Y")</f>
        <v>0</v>
      </c>
      <c r="AI23" s="38"/>
      <c r="AJ23" s="38"/>
      <c r="AK23" s="38"/>
      <c r="AL23" s="38"/>
      <c r="AM23" s="38"/>
      <c r="AN23" s="38"/>
      <c r="AO23" s="38"/>
    </row>
    <row r="24" spans="1:41" x14ac:dyDescent="0.2">
      <c r="A24" s="17" t="s">
        <v>5</v>
      </c>
      <c r="B24" s="2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18">
        <f>COUNTIF(C24:AG24,"y")</f>
        <v>0</v>
      </c>
      <c r="AI24" s="38"/>
      <c r="AJ24" s="38"/>
      <c r="AK24" s="38"/>
      <c r="AL24" s="38"/>
      <c r="AM24" s="38"/>
      <c r="AN24" s="38"/>
      <c r="AO24" s="38"/>
    </row>
    <row r="25" spans="1:41" x14ac:dyDescent="0.2">
      <c r="A25" s="17" t="s">
        <v>6</v>
      </c>
      <c r="B25" s="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18">
        <f>COUNTIF(C25:AG25,"y")*3</f>
        <v>0</v>
      </c>
      <c r="AI25" s="38"/>
      <c r="AJ25" s="38"/>
      <c r="AK25" s="38"/>
      <c r="AL25" s="38"/>
      <c r="AM25" s="38"/>
      <c r="AN25" s="38"/>
      <c r="AO25" s="38"/>
    </row>
    <row r="26" spans="1:41" x14ac:dyDescent="0.2">
      <c r="A26" s="17" t="s">
        <v>7</v>
      </c>
      <c r="B26" s="2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18">
        <f>COUNTIF(C26:AG26,"y")*2</f>
        <v>0</v>
      </c>
      <c r="AI26" s="38"/>
      <c r="AJ26" s="38"/>
      <c r="AK26" s="38"/>
      <c r="AL26" s="38"/>
      <c r="AM26" s="38"/>
      <c r="AN26" s="38"/>
      <c r="AO26" s="38"/>
    </row>
    <row r="27" spans="1:41" x14ac:dyDescent="0.2">
      <c r="A27" s="17" t="s">
        <v>8</v>
      </c>
      <c r="B27" s="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18">
        <f>COUNTIF(C27:AG27,"y")*2</f>
        <v>0</v>
      </c>
      <c r="AI27" s="38"/>
      <c r="AJ27" s="38"/>
      <c r="AK27" s="38"/>
      <c r="AL27" s="38"/>
      <c r="AM27" s="38"/>
      <c r="AN27" s="38"/>
      <c r="AO27" s="38"/>
    </row>
    <row r="28" spans="1:41" x14ac:dyDescent="0.2">
      <c r="A28" s="17" t="s">
        <v>9</v>
      </c>
      <c r="B28" s="2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18">
        <f>COUNTIF(C28:AG28,"y")</f>
        <v>0</v>
      </c>
      <c r="AI28" s="38"/>
      <c r="AJ28" s="38"/>
      <c r="AK28" s="38"/>
      <c r="AL28" s="38"/>
      <c r="AM28" s="38"/>
      <c r="AN28" s="38"/>
      <c r="AO28" s="38"/>
    </row>
    <row r="29" spans="1:41" x14ac:dyDescent="0.2">
      <c r="A29" s="17" t="s">
        <v>10</v>
      </c>
      <c r="B29" s="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18">
        <f>COUNTIF(C29:AG29,"y")*2</f>
        <v>0</v>
      </c>
      <c r="AI29" s="38"/>
      <c r="AJ29" s="38"/>
      <c r="AK29" s="38"/>
      <c r="AL29" s="38"/>
      <c r="AM29" s="38"/>
      <c r="AN29" s="38"/>
      <c r="AO29" s="38"/>
    </row>
    <row r="30" spans="1:41" ht="16" thickBot="1" x14ac:dyDescent="0.25">
      <c r="A30" s="19" t="s">
        <v>11</v>
      </c>
      <c r="B30" s="5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20">
        <f>COUNTIF(C30:AG30,"y")*2</f>
        <v>0</v>
      </c>
      <c r="AI30" s="38"/>
      <c r="AJ30" s="38"/>
      <c r="AK30" s="38"/>
      <c r="AL30" s="38"/>
      <c r="AM30" s="38"/>
      <c r="AN30" s="38"/>
      <c r="AO30" s="38"/>
    </row>
    <row r="31" spans="1:41" ht="16" thickBot="1" x14ac:dyDescent="0.25">
      <c r="A31" s="6" t="s">
        <v>18</v>
      </c>
      <c r="B31" s="7"/>
      <c r="C31" s="4" t="e">
        <f>AH31/AH20</f>
        <v>#DIV/0!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3">
        <f>SUM(AH21:AH30)</f>
        <v>0</v>
      </c>
      <c r="AI31" s="38"/>
      <c r="AJ31" s="38"/>
      <c r="AK31" s="38"/>
      <c r="AL31" s="38"/>
      <c r="AM31" s="38"/>
      <c r="AN31" s="38"/>
      <c r="AO31" s="38"/>
    </row>
    <row r="32" spans="1:41" x14ac:dyDescent="0.2">
      <c r="A32" s="39"/>
      <c r="B32" s="34"/>
      <c r="C32" s="3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38"/>
      <c r="AJ33" s="38"/>
      <c r="AK33" s="38"/>
      <c r="AL33" s="38"/>
      <c r="AM33" s="38"/>
      <c r="AN33" s="38"/>
      <c r="AO33" s="38"/>
    </row>
    <row r="34" spans="1:4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38"/>
      <c r="AJ34" s="38"/>
      <c r="AK34" s="38"/>
      <c r="AL34" s="38"/>
      <c r="AM34" s="38"/>
      <c r="AN34" s="38"/>
      <c r="AO34" s="38"/>
    </row>
    <row r="35" spans="1:4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38"/>
      <c r="AJ35" s="38"/>
      <c r="AK35" s="38"/>
      <c r="AL35" s="38"/>
      <c r="AM35" s="38"/>
      <c r="AN35" s="38"/>
      <c r="AO35" s="38"/>
    </row>
    <row r="36" spans="1:41" x14ac:dyDescent="0.2">
      <c r="A36" s="47" t="s">
        <v>19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0"/>
      <c r="AI36" s="38"/>
      <c r="AJ36" s="38"/>
      <c r="AK36" s="38"/>
      <c r="AL36" s="38"/>
      <c r="AM36" s="38"/>
      <c r="AN36" s="38"/>
      <c r="AO36" s="38"/>
    </row>
    <row r="37" spans="1:41" x14ac:dyDescent="0.2">
      <c r="A37" s="29" t="s">
        <v>15</v>
      </c>
      <c r="B37" s="26"/>
      <c r="C37" s="27">
        <v>1</v>
      </c>
      <c r="D37" s="27">
        <v>2</v>
      </c>
      <c r="E37" s="27">
        <v>3</v>
      </c>
      <c r="F37" s="27">
        <v>4</v>
      </c>
      <c r="G37" s="27">
        <v>5</v>
      </c>
      <c r="H37" s="27">
        <v>6</v>
      </c>
      <c r="I37" s="27">
        <v>7</v>
      </c>
      <c r="J37" s="27">
        <v>8</v>
      </c>
      <c r="K37" s="27">
        <v>9</v>
      </c>
      <c r="L37" s="27">
        <v>10</v>
      </c>
      <c r="M37" s="27">
        <v>11</v>
      </c>
      <c r="N37" s="27">
        <v>12</v>
      </c>
      <c r="O37" s="27">
        <v>13</v>
      </c>
      <c r="P37" s="27">
        <v>14</v>
      </c>
      <c r="Q37" s="27">
        <v>15</v>
      </c>
      <c r="R37" s="27">
        <v>16</v>
      </c>
      <c r="S37" s="27">
        <v>17</v>
      </c>
      <c r="T37" s="27">
        <v>18</v>
      </c>
      <c r="U37" s="27">
        <v>19</v>
      </c>
      <c r="V37" s="27">
        <v>20</v>
      </c>
      <c r="W37" s="27">
        <v>21</v>
      </c>
      <c r="X37" s="27">
        <v>22</v>
      </c>
      <c r="Y37" s="27">
        <v>23</v>
      </c>
      <c r="Z37" s="27">
        <v>24</v>
      </c>
      <c r="AA37" s="27">
        <v>25</v>
      </c>
      <c r="AB37" s="27">
        <v>26</v>
      </c>
      <c r="AC37" s="27">
        <v>27</v>
      </c>
      <c r="AD37" s="27">
        <v>28</v>
      </c>
      <c r="AE37" s="27">
        <v>29</v>
      </c>
      <c r="AF37" s="27">
        <v>30</v>
      </c>
      <c r="AG37" s="27">
        <v>31</v>
      </c>
      <c r="AH37" s="33"/>
      <c r="AI37" s="38"/>
      <c r="AJ37" s="38"/>
      <c r="AK37" s="38"/>
      <c r="AL37" s="38"/>
      <c r="AM37" s="38"/>
      <c r="AN37" s="38"/>
      <c r="AO37" s="38"/>
    </row>
    <row r="38" spans="1:41" ht="16" thickBot="1" x14ac:dyDescent="0.25">
      <c r="A38" s="30" t="s">
        <v>1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36">
        <f>COUNTIF(C38:AG38,"Y")</f>
        <v>0</v>
      </c>
      <c r="AI38" s="38"/>
      <c r="AJ38" s="38"/>
      <c r="AK38" s="38"/>
      <c r="AL38" s="38"/>
      <c r="AM38" s="38"/>
      <c r="AN38" s="38"/>
      <c r="AO38" s="38"/>
    </row>
    <row r="39" spans="1:41" x14ac:dyDescent="0.2">
      <c r="A39" s="13" t="s">
        <v>2</v>
      </c>
      <c r="B39" s="14"/>
      <c r="C39" s="65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16">
        <f>COUNTIF(C39:AG39,"Y")</f>
        <v>0</v>
      </c>
      <c r="AI39" s="38"/>
      <c r="AJ39" s="38"/>
      <c r="AK39" s="38"/>
      <c r="AL39" s="38"/>
      <c r="AM39" s="38"/>
      <c r="AN39" s="38"/>
      <c r="AO39" s="38"/>
    </row>
    <row r="40" spans="1:41" x14ac:dyDescent="0.2">
      <c r="A40" s="17" t="s">
        <v>23</v>
      </c>
      <c r="B40" s="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18">
        <f>COUNTIF(C40:AG40,"y")*2</f>
        <v>0</v>
      </c>
      <c r="AI40" s="38"/>
      <c r="AJ40" s="38"/>
      <c r="AK40" s="38"/>
      <c r="AL40" s="38"/>
      <c r="AM40" s="38"/>
      <c r="AN40" s="38"/>
      <c r="AO40" s="38"/>
    </row>
    <row r="41" spans="1:41" x14ac:dyDescent="0.2">
      <c r="A41" s="17" t="s">
        <v>4</v>
      </c>
      <c r="B41" s="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18">
        <f>COUNTIF(C41:AG41,"Y")</f>
        <v>0</v>
      </c>
      <c r="AI41" s="38"/>
      <c r="AJ41" s="38"/>
      <c r="AK41" s="38"/>
      <c r="AL41" s="38"/>
      <c r="AM41" s="38"/>
      <c r="AN41" s="38"/>
      <c r="AO41" s="38"/>
    </row>
    <row r="42" spans="1:41" x14ac:dyDescent="0.2">
      <c r="A42" s="17" t="s">
        <v>3</v>
      </c>
      <c r="B42" s="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18">
        <f>COUNTIF(C42:AG42,"y")</f>
        <v>0</v>
      </c>
      <c r="AI42" s="38"/>
      <c r="AJ42" s="38"/>
      <c r="AK42" s="38"/>
      <c r="AL42" s="38"/>
      <c r="AM42" s="38"/>
      <c r="AN42" s="38"/>
      <c r="AO42" s="38"/>
    </row>
    <row r="43" spans="1:41" x14ac:dyDescent="0.2">
      <c r="A43" s="17" t="s">
        <v>20</v>
      </c>
      <c r="B43" s="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18">
        <f>COUNTIF(C43:AG43,"y")</f>
        <v>0</v>
      </c>
      <c r="AI43" s="38"/>
      <c r="AJ43" s="38"/>
      <c r="AK43" s="38"/>
      <c r="AL43" s="38"/>
      <c r="AM43" s="38"/>
      <c r="AN43" s="38"/>
      <c r="AO43" s="38"/>
    </row>
    <row r="44" spans="1:41" x14ac:dyDescent="0.2">
      <c r="A44" s="17" t="s">
        <v>10</v>
      </c>
      <c r="B44" s="2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18">
        <f>COUNTIF(C44:AG44,"y")</f>
        <v>0</v>
      </c>
      <c r="AI44" s="38"/>
      <c r="AJ44" s="38"/>
      <c r="AK44" s="38"/>
      <c r="AL44" s="38"/>
      <c r="AM44" s="38"/>
      <c r="AN44" s="38"/>
      <c r="AO44" s="38"/>
    </row>
    <row r="45" spans="1:41" x14ac:dyDescent="0.2">
      <c r="A45" s="17" t="s">
        <v>9</v>
      </c>
      <c r="B45" s="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18">
        <f>COUNTIF(C45:AG45,"y")</f>
        <v>0</v>
      </c>
      <c r="AI45" s="38"/>
      <c r="AJ45" s="38"/>
      <c r="AK45" s="38"/>
      <c r="AL45" s="38"/>
      <c r="AM45" s="38"/>
      <c r="AN45" s="38"/>
      <c r="AO45" s="38"/>
    </row>
    <row r="46" spans="1:41" ht="16" thickBot="1" x14ac:dyDescent="0.25">
      <c r="A46" s="19" t="s">
        <v>21</v>
      </c>
      <c r="B46" s="5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20">
        <f>COUNTIF(C46:AG46,"y")</f>
        <v>0</v>
      </c>
      <c r="AI46" s="38"/>
      <c r="AJ46" s="38"/>
      <c r="AK46" s="38"/>
      <c r="AL46" s="38"/>
      <c r="AM46" s="38"/>
      <c r="AN46" s="38"/>
      <c r="AO46" s="38"/>
    </row>
    <row r="47" spans="1:41" ht="16" thickBot="1" x14ac:dyDescent="0.25">
      <c r="A47" s="6" t="s">
        <v>18</v>
      </c>
      <c r="B47" s="7"/>
      <c r="C47" s="10" t="e">
        <f>AH47/AH38</f>
        <v>#DIV/0!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23">
        <f>SUM(AH39:AH46)</f>
        <v>0</v>
      </c>
      <c r="AI47" s="38"/>
      <c r="AJ47" s="38"/>
      <c r="AK47" s="38"/>
      <c r="AL47" s="38"/>
      <c r="AM47" s="38"/>
      <c r="AN47" s="38"/>
      <c r="AO47" s="38"/>
    </row>
    <row r="48" spans="1:4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38"/>
      <c r="AJ48" s="38"/>
      <c r="AK48" s="38"/>
      <c r="AL48" s="38"/>
      <c r="AM48" s="38"/>
      <c r="AN48" s="38"/>
      <c r="AO48" s="38"/>
    </row>
    <row r="49" spans="1:41" ht="16" thickBo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38"/>
      <c r="AJ49" s="38"/>
      <c r="AK49" s="38"/>
      <c r="AL49" s="38"/>
      <c r="AM49" s="38"/>
      <c r="AN49" s="38"/>
      <c r="AO49" s="38"/>
    </row>
    <row r="50" spans="1:41" x14ac:dyDescent="0.2">
      <c r="A50" s="40" t="s">
        <v>22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5"/>
      <c r="AI50" s="38"/>
      <c r="AJ50" s="38"/>
      <c r="AK50" s="38"/>
      <c r="AL50" s="38"/>
      <c r="AM50" s="38"/>
      <c r="AN50" s="38"/>
      <c r="AO50" s="38"/>
    </row>
    <row r="51" spans="1:41" x14ac:dyDescent="0.2">
      <c r="A51" s="29" t="s">
        <v>15</v>
      </c>
      <c r="B51" s="26"/>
      <c r="C51" s="27">
        <v>1</v>
      </c>
      <c r="D51" s="27">
        <v>2</v>
      </c>
      <c r="E51" s="27">
        <v>3</v>
      </c>
      <c r="F51" s="27">
        <v>4</v>
      </c>
      <c r="G51" s="27">
        <v>5</v>
      </c>
      <c r="H51" s="27">
        <v>6</v>
      </c>
      <c r="I51" s="27">
        <v>7</v>
      </c>
      <c r="J51" s="27">
        <v>8</v>
      </c>
      <c r="K51" s="27">
        <v>9</v>
      </c>
      <c r="L51" s="27">
        <v>10</v>
      </c>
      <c r="M51" s="27">
        <v>11</v>
      </c>
      <c r="N51" s="27">
        <v>12</v>
      </c>
      <c r="O51" s="27">
        <v>13</v>
      </c>
      <c r="P51" s="27">
        <v>14</v>
      </c>
      <c r="Q51" s="27">
        <v>15</v>
      </c>
      <c r="R51" s="27">
        <v>16</v>
      </c>
      <c r="S51" s="27">
        <v>17</v>
      </c>
      <c r="T51" s="27">
        <v>18</v>
      </c>
      <c r="U51" s="27">
        <v>19</v>
      </c>
      <c r="V51" s="27">
        <v>20</v>
      </c>
      <c r="W51" s="27">
        <v>21</v>
      </c>
      <c r="X51" s="27">
        <v>22</v>
      </c>
      <c r="Y51" s="27">
        <v>23</v>
      </c>
      <c r="Z51" s="27">
        <v>24</v>
      </c>
      <c r="AA51" s="27">
        <v>25</v>
      </c>
      <c r="AB51" s="27">
        <v>26</v>
      </c>
      <c r="AC51" s="27">
        <v>27</v>
      </c>
      <c r="AD51" s="27">
        <v>28</v>
      </c>
      <c r="AE51" s="27">
        <v>29</v>
      </c>
      <c r="AF51" s="27">
        <v>30</v>
      </c>
      <c r="AG51" s="27">
        <v>31</v>
      </c>
      <c r="AH51" s="33"/>
      <c r="AI51" s="38"/>
      <c r="AJ51" s="38"/>
      <c r="AK51" s="38"/>
      <c r="AL51" s="38"/>
      <c r="AM51" s="38"/>
      <c r="AN51" s="38"/>
      <c r="AO51" s="38"/>
    </row>
    <row r="52" spans="1:41" ht="16" thickBot="1" x14ac:dyDescent="0.25">
      <c r="A52" s="30" t="s">
        <v>1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36">
        <f>COUNTIF(C52:AG52,"Y")</f>
        <v>0</v>
      </c>
      <c r="AI52" s="38"/>
      <c r="AJ52" s="38"/>
      <c r="AK52" s="38"/>
      <c r="AL52" s="38"/>
      <c r="AM52" s="38"/>
      <c r="AN52" s="38"/>
      <c r="AO52" s="38"/>
    </row>
    <row r="53" spans="1:41" x14ac:dyDescent="0.2">
      <c r="A53" s="13" t="s">
        <v>2</v>
      </c>
      <c r="B53" s="14"/>
      <c r="C53" s="65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16">
        <f>COUNTIF(C53:AG53,"Y")</f>
        <v>0</v>
      </c>
      <c r="AI53" s="38"/>
      <c r="AJ53" s="38"/>
      <c r="AK53" s="38"/>
      <c r="AL53" s="38"/>
      <c r="AM53" s="38"/>
      <c r="AN53" s="38"/>
      <c r="AO53" s="38"/>
    </row>
    <row r="54" spans="1:41" x14ac:dyDescent="0.2">
      <c r="A54" s="17" t="s">
        <v>23</v>
      </c>
      <c r="B54" s="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18">
        <f>COUNTIF(C54:AG54,"y")*2</f>
        <v>0</v>
      </c>
      <c r="AI54" s="38"/>
      <c r="AJ54" s="38"/>
      <c r="AK54" s="38"/>
      <c r="AL54" s="38"/>
      <c r="AM54" s="38"/>
      <c r="AN54" s="38"/>
      <c r="AO54" s="38"/>
    </row>
    <row r="55" spans="1:41" x14ac:dyDescent="0.2">
      <c r="A55" s="17" t="s">
        <v>4</v>
      </c>
      <c r="B55" s="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18">
        <f>COUNTIF(C55:AG55,"Y")</f>
        <v>0</v>
      </c>
      <c r="AI55" s="38"/>
      <c r="AJ55" s="38"/>
      <c r="AK55" s="38"/>
      <c r="AL55" s="38"/>
      <c r="AM55" s="38"/>
      <c r="AN55" s="38"/>
      <c r="AO55" s="38"/>
    </row>
    <row r="56" spans="1:41" x14ac:dyDescent="0.2">
      <c r="A56" s="17" t="s">
        <v>3</v>
      </c>
      <c r="B56" s="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18">
        <f>COUNTIF(C56:AG56,"y")</f>
        <v>0</v>
      </c>
      <c r="AI56" s="38"/>
      <c r="AJ56" s="38"/>
      <c r="AK56" s="38"/>
      <c r="AL56" s="38"/>
      <c r="AM56" s="38"/>
      <c r="AN56" s="38"/>
      <c r="AO56" s="38"/>
    </row>
    <row r="57" spans="1:41" x14ac:dyDescent="0.2">
      <c r="A57" s="17" t="s">
        <v>8</v>
      </c>
      <c r="B57" s="2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18">
        <f>COUNTIF(C57:AG57,"y")*2</f>
        <v>0</v>
      </c>
      <c r="AI57" s="38"/>
      <c r="AJ57" s="38"/>
      <c r="AK57" s="38"/>
      <c r="AL57" s="38"/>
      <c r="AM57" s="38"/>
      <c r="AN57" s="38"/>
      <c r="AO57" s="38"/>
    </row>
    <row r="58" spans="1:41" x14ac:dyDescent="0.2">
      <c r="A58" s="17" t="s">
        <v>20</v>
      </c>
      <c r="B58" s="2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18">
        <f>COUNTIF(C58:AG58,"y")</f>
        <v>0</v>
      </c>
      <c r="AI58" s="38"/>
      <c r="AJ58" s="38"/>
      <c r="AK58" s="38"/>
      <c r="AL58" s="38"/>
      <c r="AM58" s="38"/>
      <c r="AN58" s="38"/>
      <c r="AO58" s="38"/>
    </row>
    <row r="59" spans="1:41" x14ac:dyDescent="0.2">
      <c r="A59" s="17" t="s">
        <v>10</v>
      </c>
      <c r="B59" s="2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18">
        <f>COUNTIF(C59:AG59,"y")</f>
        <v>0</v>
      </c>
      <c r="AI59" s="38"/>
      <c r="AJ59" s="38"/>
      <c r="AK59" s="38"/>
      <c r="AL59" s="38"/>
      <c r="AM59" s="38"/>
      <c r="AN59" s="38"/>
      <c r="AO59" s="38"/>
    </row>
    <row r="60" spans="1:41" x14ac:dyDescent="0.2">
      <c r="A60" s="17" t="s">
        <v>9</v>
      </c>
      <c r="B60" s="2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18">
        <f>COUNTIF(C60:AG60,"y")</f>
        <v>0</v>
      </c>
      <c r="AI60" s="38"/>
      <c r="AJ60" s="38"/>
      <c r="AK60" s="38"/>
      <c r="AL60" s="38"/>
      <c r="AM60" s="38"/>
      <c r="AN60" s="38"/>
      <c r="AO60" s="38"/>
    </row>
    <row r="61" spans="1:41" x14ac:dyDescent="0.2">
      <c r="A61" s="17" t="s">
        <v>21</v>
      </c>
      <c r="B61" s="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8">
        <f>COUNTIF(C61:AG61,"y")</f>
        <v>0</v>
      </c>
      <c r="AI61" s="38"/>
      <c r="AJ61" s="38"/>
      <c r="AK61" s="38"/>
      <c r="AL61" s="38"/>
      <c r="AM61" s="38"/>
      <c r="AN61" s="38"/>
      <c r="AO61" s="38"/>
    </row>
    <row r="62" spans="1:41" ht="16" thickBot="1" x14ac:dyDescent="0.25">
      <c r="A62" s="19" t="s">
        <v>24</v>
      </c>
      <c r="B62" s="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20">
        <f>COUNTIF(C62:AG62,"y")*2</f>
        <v>0</v>
      </c>
      <c r="AI62" s="38"/>
      <c r="AJ62" s="38"/>
      <c r="AK62" s="38"/>
      <c r="AL62" s="38"/>
      <c r="AM62" s="38"/>
      <c r="AN62" s="38"/>
      <c r="AO62" s="38"/>
    </row>
    <row r="63" spans="1:41" ht="16" thickBot="1" x14ac:dyDescent="0.25">
      <c r="A63" s="6" t="s">
        <v>18</v>
      </c>
      <c r="B63" s="7"/>
      <c r="C63" s="10" t="e">
        <f>AH63/AH52</f>
        <v>#DIV/0!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3">
        <f>SUM(AH53:AH62)</f>
        <v>0</v>
      </c>
      <c r="AI63" s="38"/>
      <c r="AJ63" s="38"/>
      <c r="AK63" s="38"/>
      <c r="AL63" s="38"/>
      <c r="AM63" s="38"/>
      <c r="AN63" s="38"/>
      <c r="AO63" s="38"/>
    </row>
    <row r="64" spans="1:4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38"/>
      <c r="AJ64" s="38"/>
      <c r="AK64" s="38"/>
      <c r="AL64" s="38"/>
      <c r="AM64" s="38"/>
      <c r="AN64" s="38"/>
      <c r="AO64" s="38"/>
    </row>
    <row r="65" spans="1:41" ht="16" thickBot="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38"/>
      <c r="AJ65" s="38"/>
      <c r="AK65" s="38"/>
      <c r="AL65" s="38"/>
      <c r="AM65" s="38"/>
      <c r="AN65" s="38"/>
      <c r="AO65" s="38"/>
    </row>
    <row r="66" spans="1:41" x14ac:dyDescent="0.2">
      <c r="A66" s="41" t="s">
        <v>25</v>
      </c>
      <c r="B66" s="28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5"/>
      <c r="AI66" s="38"/>
      <c r="AJ66" s="38"/>
      <c r="AK66" s="38"/>
      <c r="AL66" s="38"/>
      <c r="AM66" s="38"/>
      <c r="AN66" s="38"/>
      <c r="AO66" s="38"/>
    </row>
    <row r="67" spans="1:41" x14ac:dyDescent="0.2">
      <c r="A67" s="29" t="s">
        <v>15</v>
      </c>
      <c r="B67" s="26"/>
      <c r="C67" s="27">
        <v>1</v>
      </c>
      <c r="D67" s="27">
        <v>2</v>
      </c>
      <c r="E67" s="27">
        <v>3</v>
      </c>
      <c r="F67" s="27">
        <v>4</v>
      </c>
      <c r="G67" s="27">
        <v>5</v>
      </c>
      <c r="H67" s="27">
        <v>6</v>
      </c>
      <c r="I67" s="27">
        <v>7</v>
      </c>
      <c r="J67" s="27">
        <v>8</v>
      </c>
      <c r="K67" s="27">
        <v>9</v>
      </c>
      <c r="L67" s="27">
        <v>10</v>
      </c>
      <c r="M67" s="27">
        <v>11</v>
      </c>
      <c r="N67" s="27">
        <v>12</v>
      </c>
      <c r="O67" s="27">
        <v>13</v>
      </c>
      <c r="P67" s="27">
        <v>14</v>
      </c>
      <c r="Q67" s="27">
        <v>15</v>
      </c>
      <c r="R67" s="27">
        <v>16</v>
      </c>
      <c r="S67" s="27">
        <v>17</v>
      </c>
      <c r="T67" s="27">
        <v>18</v>
      </c>
      <c r="U67" s="27">
        <v>19</v>
      </c>
      <c r="V67" s="27">
        <v>20</v>
      </c>
      <c r="W67" s="27">
        <v>21</v>
      </c>
      <c r="X67" s="27">
        <v>22</v>
      </c>
      <c r="Y67" s="27">
        <v>23</v>
      </c>
      <c r="Z67" s="27">
        <v>24</v>
      </c>
      <c r="AA67" s="27">
        <v>25</v>
      </c>
      <c r="AB67" s="27">
        <v>26</v>
      </c>
      <c r="AC67" s="27">
        <v>27</v>
      </c>
      <c r="AD67" s="27">
        <v>28</v>
      </c>
      <c r="AE67" s="27">
        <v>29</v>
      </c>
      <c r="AF67" s="27">
        <v>30</v>
      </c>
      <c r="AG67" s="27">
        <v>31</v>
      </c>
      <c r="AH67" s="33"/>
      <c r="AI67" s="38"/>
      <c r="AJ67" s="38"/>
      <c r="AK67" s="38"/>
      <c r="AL67" s="38"/>
      <c r="AM67" s="38"/>
      <c r="AN67" s="38"/>
      <c r="AO67" s="38"/>
    </row>
    <row r="68" spans="1:41" ht="16" thickBot="1" x14ac:dyDescent="0.25">
      <c r="A68" s="30" t="s">
        <v>1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36">
        <f>COUNTIF(C68:AG68,"Y")</f>
        <v>0</v>
      </c>
      <c r="AI68" s="38"/>
      <c r="AJ68" s="38"/>
      <c r="AK68" s="38"/>
      <c r="AL68" s="38"/>
      <c r="AM68" s="38"/>
      <c r="AN68" s="38"/>
      <c r="AO68" s="38"/>
    </row>
    <row r="69" spans="1:41" x14ac:dyDescent="0.2">
      <c r="A69" s="13" t="s">
        <v>2</v>
      </c>
      <c r="B69" s="14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16">
        <f>COUNTIF(C69:AG69,"Y")</f>
        <v>0</v>
      </c>
      <c r="AI69" s="38"/>
      <c r="AJ69" s="38"/>
      <c r="AK69" s="38"/>
      <c r="AL69" s="38"/>
      <c r="AM69" s="38"/>
      <c r="AN69" s="38"/>
      <c r="AO69" s="38"/>
    </row>
    <row r="70" spans="1:41" x14ac:dyDescent="0.2">
      <c r="A70" s="17" t="s">
        <v>23</v>
      </c>
      <c r="B70" s="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18">
        <f>COUNTIF(C70:AG70,"y")*2</f>
        <v>0</v>
      </c>
      <c r="AI70" s="38"/>
      <c r="AJ70" s="38"/>
      <c r="AK70" s="38"/>
      <c r="AL70" s="38"/>
      <c r="AM70" s="38"/>
      <c r="AN70" s="38"/>
      <c r="AO70" s="38"/>
    </row>
    <row r="71" spans="1:41" x14ac:dyDescent="0.2">
      <c r="A71" s="17" t="s">
        <v>4</v>
      </c>
      <c r="B71" s="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18">
        <f>COUNTIF(C71:AG71,"Y")</f>
        <v>0</v>
      </c>
      <c r="AI71" s="38"/>
      <c r="AJ71" s="38"/>
      <c r="AK71" s="38"/>
      <c r="AL71" s="38"/>
      <c r="AM71" s="38"/>
      <c r="AN71" s="38"/>
      <c r="AO71" s="38"/>
    </row>
    <row r="72" spans="1:41" x14ac:dyDescent="0.2">
      <c r="A72" s="17" t="s">
        <v>3</v>
      </c>
      <c r="B72" s="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18">
        <f>COUNTIF(C72:AG72,"y")</f>
        <v>0</v>
      </c>
      <c r="AI72" s="38"/>
      <c r="AJ72" s="38"/>
      <c r="AK72" s="38"/>
      <c r="AL72" s="38"/>
      <c r="AM72" s="38"/>
      <c r="AN72" s="38"/>
      <c r="AO72" s="38"/>
    </row>
    <row r="73" spans="1:41" x14ac:dyDescent="0.2">
      <c r="A73" s="17" t="s">
        <v>8</v>
      </c>
      <c r="B73" s="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18">
        <f>COUNTIF(C73:AG73,"y")*2</f>
        <v>0</v>
      </c>
      <c r="AI73" s="38"/>
      <c r="AJ73" s="38"/>
      <c r="AK73" s="38"/>
      <c r="AL73" s="38"/>
      <c r="AM73" s="38"/>
      <c r="AN73" s="38"/>
      <c r="AO73" s="38"/>
    </row>
    <row r="74" spans="1:41" x14ac:dyDescent="0.2">
      <c r="A74" s="17" t="s">
        <v>20</v>
      </c>
      <c r="B74" s="2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18">
        <f>COUNTIF(C74:AG74,"y")</f>
        <v>0</v>
      </c>
      <c r="AI74" s="38"/>
      <c r="AJ74" s="38"/>
      <c r="AK74" s="38"/>
      <c r="AL74" s="38"/>
      <c r="AM74" s="38"/>
      <c r="AN74" s="38"/>
      <c r="AO74" s="38"/>
    </row>
    <row r="75" spans="1:41" x14ac:dyDescent="0.2">
      <c r="A75" s="17" t="s">
        <v>10</v>
      </c>
      <c r="B75" s="2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18">
        <f>COUNTIF(C75:AG75,"y")</f>
        <v>0</v>
      </c>
      <c r="AI75" s="38"/>
      <c r="AJ75" s="38"/>
      <c r="AK75" s="38"/>
      <c r="AL75" s="38"/>
      <c r="AM75" s="38"/>
      <c r="AN75" s="38"/>
      <c r="AO75" s="38"/>
    </row>
    <row r="76" spans="1:41" x14ac:dyDescent="0.2">
      <c r="A76" s="17" t="s">
        <v>9</v>
      </c>
      <c r="B76" s="2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>
        <f>COUNTIF(C76:AG76,"y")</f>
        <v>0</v>
      </c>
      <c r="AI76" s="38"/>
      <c r="AJ76" s="38"/>
      <c r="AK76" s="38"/>
      <c r="AL76" s="38"/>
      <c r="AM76" s="38"/>
      <c r="AN76" s="38"/>
      <c r="AO76" s="38"/>
    </row>
    <row r="77" spans="1:41" x14ac:dyDescent="0.2">
      <c r="A77" s="17" t="s">
        <v>21</v>
      </c>
      <c r="B77" s="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18">
        <f>COUNTIF(C77:AG77,"y")</f>
        <v>0</v>
      </c>
      <c r="AI77" s="38"/>
      <c r="AJ77" s="38"/>
      <c r="AK77" s="38"/>
      <c r="AL77" s="38"/>
      <c r="AM77" s="38"/>
      <c r="AN77" s="38"/>
      <c r="AO77" s="38"/>
    </row>
    <row r="78" spans="1:41" ht="16" thickBot="1" x14ac:dyDescent="0.25">
      <c r="A78" s="19" t="s">
        <v>24</v>
      </c>
      <c r="B78" s="5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20">
        <f>COUNTIF(C78:AG78,"y")*2</f>
        <v>0</v>
      </c>
      <c r="AI78" s="38"/>
      <c r="AJ78" s="38"/>
      <c r="AK78" s="38"/>
      <c r="AL78" s="38"/>
      <c r="AM78" s="38"/>
      <c r="AN78" s="38"/>
      <c r="AO78" s="38"/>
    </row>
    <row r="79" spans="1:41" ht="16" thickBot="1" x14ac:dyDescent="0.25">
      <c r="A79" s="6" t="s">
        <v>18</v>
      </c>
      <c r="B79" s="7"/>
      <c r="C79" s="10" t="e">
        <f>AH79/AH68</f>
        <v>#DIV/0!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23">
        <f>SUM(AH69:AH78)</f>
        <v>0</v>
      </c>
      <c r="AI79" s="38"/>
      <c r="AJ79" s="38"/>
      <c r="AK79" s="38"/>
      <c r="AL79" s="38"/>
      <c r="AM79" s="38"/>
      <c r="AN79" s="38"/>
      <c r="AO79" s="38"/>
    </row>
    <row r="80" spans="1:4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38"/>
      <c r="AJ80" s="38"/>
      <c r="AK80" s="38"/>
      <c r="AL80" s="38"/>
      <c r="AM80" s="38"/>
      <c r="AN80" s="38"/>
      <c r="AO80" s="38"/>
    </row>
    <row r="81" spans="1:41" ht="16" thickBo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38"/>
      <c r="AJ81" s="38"/>
      <c r="AK81" s="38"/>
      <c r="AL81" s="38"/>
      <c r="AM81" s="38"/>
      <c r="AN81" s="38"/>
      <c r="AO81" s="38"/>
    </row>
    <row r="82" spans="1:41" x14ac:dyDescent="0.2">
      <c r="A82" s="42" t="s">
        <v>26</v>
      </c>
      <c r="B82" s="28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5"/>
      <c r="AI82" s="38"/>
      <c r="AJ82" s="38"/>
      <c r="AK82" s="38"/>
      <c r="AL82" s="38"/>
      <c r="AM82" s="38"/>
      <c r="AN82" s="38"/>
      <c r="AO82" s="38"/>
    </row>
    <row r="83" spans="1:41" x14ac:dyDescent="0.2">
      <c r="A83" s="29" t="s">
        <v>15</v>
      </c>
      <c r="B83" s="26"/>
      <c r="C83" s="27">
        <v>1</v>
      </c>
      <c r="D83" s="27">
        <v>2</v>
      </c>
      <c r="E83" s="27">
        <v>3</v>
      </c>
      <c r="F83" s="27">
        <v>4</v>
      </c>
      <c r="G83" s="27">
        <v>5</v>
      </c>
      <c r="H83" s="27">
        <v>6</v>
      </c>
      <c r="I83" s="27">
        <v>7</v>
      </c>
      <c r="J83" s="27">
        <v>8</v>
      </c>
      <c r="K83" s="27">
        <v>9</v>
      </c>
      <c r="L83" s="27">
        <v>10</v>
      </c>
      <c r="M83" s="27">
        <v>11</v>
      </c>
      <c r="N83" s="27">
        <v>12</v>
      </c>
      <c r="O83" s="27">
        <v>13</v>
      </c>
      <c r="P83" s="27">
        <v>14</v>
      </c>
      <c r="Q83" s="27">
        <v>15</v>
      </c>
      <c r="R83" s="27">
        <v>16</v>
      </c>
      <c r="S83" s="27">
        <v>17</v>
      </c>
      <c r="T83" s="27">
        <v>18</v>
      </c>
      <c r="U83" s="27">
        <v>19</v>
      </c>
      <c r="V83" s="27">
        <v>20</v>
      </c>
      <c r="W83" s="27">
        <v>21</v>
      </c>
      <c r="X83" s="27">
        <v>22</v>
      </c>
      <c r="Y83" s="27">
        <v>23</v>
      </c>
      <c r="Z83" s="27">
        <v>24</v>
      </c>
      <c r="AA83" s="27">
        <v>25</v>
      </c>
      <c r="AB83" s="27">
        <v>26</v>
      </c>
      <c r="AC83" s="27">
        <v>27</v>
      </c>
      <c r="AD83" s="27">
        <v>28</v>
      </c>
      <c r="AE83" s="27">
        <v>29</v>
      </c>
      <c r="AF83" s="27">
        <v>30</v>
      </c>
      <c r="AG83" s="27">
        <v>31</v>
      </c>
      <c r="AH83" s="33"/>
      <c r="AI83" s="38"/>
      <c r="AJ83" s="38"/>
      <c r="AK83" s="38"/>
      <c r="AL83" s="38"/>
      <c r="AM83" s="38"/>
      <c r="AN83" s="38"/>
      <c r="AO83" s="38"/>
    </row>
    <row r="84" spans="1:41" ht="16" thickBot="1" x14ac:dyDescent="0.25">
      <c r="A84" s="30" t="s">
        <v>1</v>
      </c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36">
        <f>COUNTIF(C84:AG84,"Y")</f>
        <v>0</v>
      </c>
      <c r="AI84" s="38"/>
      <c r="AJ84" s="38"/>
      <c r="AK84" s="38"/>
      <c r="AL84" s="38"/>
      <c r="AM84" s="38"/>
      <c r="AN84" s="38"/>
      <c r="AO84" s="38"/>
    </row>
    <row r="85" spans="1:41" x14ac:dyDescent="0.2">
      <c r="A85" s="13" t="s">
        <v>2</v>
      </c>
      <c r="B85" s="14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16">
        <f>COUNTIF(C85:AG85,"Y")</f>
        <v>0</v>
      </c>
      <c r="AI85" s="38"/>
      <c r="AJ85" s="38"/>
      <c r="AK85" s="38"/>
      <c r="AL85" s="38"/>
      <c r="AM85" s="38"/>
      <c r="AN85" s="38"/>
      <c r="AO85" s="38"/>
    </row>
    <row r="86" spans="1:41" x14ac:dyDescent="0.2">
      <c r="A86" s="17" t="s">
        <v>23</v>
      </c>
      <c r="B86" s="2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18">
        <f>COUNTIF(C86:AG86,"y")*2</f>
        <v>0</v>
      </c>
      <c r="AI86" s="38"/>
      <c r="AJ86" s="38"/>
      <c r="AK86" s="38"/>
      <c r="AL86" s="38"/>
      <c r="AM86" s="38"/>
      <c r="AN86" s="38"/>
      <c r="AO86" s="38"/>
    </row>
    <row r="87" spans="1:41" x14ac:dyDescent="0.2">
      <c r="A87" s="17" t="s">
        <v>4</v>
      </c>
      <c r="B87" s="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18">
        <f>COUNTIF(C87:AG87,"Y")</f>
        <v>0</v>
      </c>
      <c r="AI87" s="38"/>
      <c r="AJ87" s="38"/>
      <c r="AK87" s="38"/>
      <c r="AL87" s="38"/>
      <c r="AM87" s="38"/>
      <c r="AN87" s="38"/>
      <c r="AO87" s="38"/>
    </row>
    <row r="88" spans="1:41" x14ac:dyDescent="0.2">
      <c r="A88" s="17" t="s">
        <v>3</v>
      </c>
      <c r="B88" s="2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18">
        <f>COUNTIF(C88:AG88,"y")</f>
        <v>0</v>
      </c>
      <c r="AI88" s="38"/>
      <c r="AJ88" s="38"/>
      <c r="AK88" s="38"/>
      <c r="AL88" s="38"/>
      <c r="AM88" s="38"/>
      <c r="AN88" s="38"/>
      <c r="AO88" s="38"/>
    </row>
    <row r="89" spans="1:41" x14ac:dyDescent="0.2">
      <c r="A89" s="17" t="s">
        <v>8</v>
      </c>
      <c r="B89" s="2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18">
        <f>COUNTIF(C89:AG89,"y")*2</f>
        <v>0</v>
      </c>
      <c r="AI89" s="38"/>
      <c r="AJ89" s="38"/>
      <c r="AK89" s="38"/>
      <c r="AL89" s="38"/>
      <c r="AM89" s="38"/>
      <c r="AN89" s="38"/>
      <c r="AO89" s="38"/>
    </row>
    <row r="90" spans="1:41" x14ac:dyDescent="0.2">
      <c r="A90" s="17" t="s">
        <v>20</v>
      </c>
      <c r="B90" s="2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18">
        <f>COUNTIF(C90:AG90,"y")</f>
        <v>0</v>
      </c>
      <c r="AI90" s="38"/>
      <c r="AJ90" s="38"/>
      <c r="AK90" s="38"/>
      <c r="AL90" s="38"/>
      <c r="AM90" s="38"/>
      <c r="AN90" s="38"/>
      <c r="AO90" s="38"/>
    </row>
    <row r="91" spans="1:41" x14ac:dyDescent="0.2">
      <c r="A91" s="17" t="s">
        <v>10</v>
      </c>
      <c r="B91" s="2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18">
        <f>COUNTIF(C91:AG91,"y")</f>
        <v>0</v>
      </c>
      <c r="AI91" s="38"/>
      <c r="AJ91" s="38"/>
      <c r="AK91" s="38"/>
      <c r="AL91" s="38"/>
      <c r="AM91" s="38"/>
      <c r="AN91" s="38"/>
      <c r="AO91" s="38"/>
    </row>
    <row r="92" spans="1:41" x14ac:dyDescent="0.2">
      <c r="A92" s="17" t="s">
        <v>9</v>
      </c>
      <c r="B92" s="2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18">
        <f>COUNTIF(C92:AG92,"y")</f>
        <v>0</v>
      </c>
      <c r="AI92" s="38"/>
      <c r="AJ92" s="38"/>
      <c r="AK92" s="38"/>
      <c r="AL92" s="38"/>
      <c r="AM92" s="38"/>
      <c r="AN92" s="38"/>
      <c r="AO92" s="38"/>
    </row>
    <row r="93" spans="1:41" x14ac:dyDescent="0.2">
      <c r="A93" s="17" t="s">
        <v>21</v>
      </c>
      <c r="B93" s="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18">
        <f>COUNTIF(C93:AG93,"y")</f>
        <v>0</v>
      </c>
      <c r="AI93" s="38"/>
      <c r="AJ93" s="38"/>
      <c r="AK93" s="38"/>
      <c r="AL93" s="38"/>
      <c r="AM93" s="38"/>
      <c r="AN93" s="38"/>
      <c r="AO93" s="38"/>
    </row>
    <row r="94" spans="1:41" ht="16" thickBot="1" x14ac:dyDescent="0.25">
      <c r="A94" s="19" t="s">
        <v>24</v>
      </c>
      <c r="B94" s="5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20">
        <f>COUNTIF(C94:AG94,"y")*2</f>
        <v>0</v>
      </c>
      <c r="AI94" s="38"/>
      <c r="AJ94" s="38"/>
      <c r="AK94" s="38"/>
      <c r="AL94" s="38"/>
      <c r="AM94" s="38"/>
      <c r="AN94" s="38"/>
      <c r="AO94" s="38"/>
    </row>
    <row r="95" spans="1:41" ht="16" thickBot="1" x14ac:dyDescent="0.25">
      <c r="A95" s="6" t="s">
        <v>18</v>
      </c>
      <c r="B95" s="7"/>
      <c r="C95" s="10" t="e">
        <f>AH95/AH84</f>
        <v>#DIV/0!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23">
        <f>SUM(AH85:AH94)</f>
        <v>0</v>
      </c>
      <c r="AI95" s="38"/>
      <c r="AJ95" s="38"/>
      <c r="AK95" s="38"/>
      <c r="AL95" s="38"/>
      <c r="AM95" s="38"/>
      <c r="AN95" s="38"/>
      <c r="AO95" s="38"/>
    </row>
    <row r="96" spans="1:4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38"/>
      <c r="AJ96" s="38"/>
      <c r="AK96" s="38"/>
      <c r="AL96" s="38"/>
      <c r="AM96" s="38"/>
      <c r="AN96" s="38"/>
      <c r="AO96" s="38"/>
    </row>
    <row r="97" spans="1:41" ht="16" thickBo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38"/>
      <c r="AJ97" s="38"/>
      <c r="AK97" s="38"/>
      <c r="AL97" s="38"/>
      <c r="AM97" s="38"/>
      <c r="AN97" s="38"/>
      <c r="AO97" s="38"/>
    </row>
    <row r="98" spans="1:41" x14ac:dyDescent="0.2">
      <c r="A98" s="43" t="s">
        <v>27</v>
      </c>
      <c r="B98" s="28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5"/>
      <c r="AI98" s="38"/>
      <c r="AJ98" s="38"/>
      <c r="AK98" s="38"/>
      <c r="AL98" s="38"/>
      <c r="AM98" s="38"/>
      <c r="AN98" s="38"/>
      <c r="AO98" s="38"/>
    </row>
    <row r="99" spans="1:41" x14ac:dyDescent="0.2">
      <c r="A99" s="29" t="s">
        <v>15</v>
      </c>
      <c r="B99" s="26"/>
      <c r="C99" s="27">
        <v>1</v>
      </c>
      <c r="D99" s="27">
        <v>2</v>
      </c>
      <c r="E99" s="27">
        <v>3</v>
      </c>
      <c r="F99" s="27">
        <v>4</v>
      </c>
      <c r="G99" s="27">
        <v>5</v>
      </c>
      <c r="H99" s="27">
        <v>6</v>
      </c>
      <c r="I99" s="27">
        <v>7</v>
      </c>
      <c r="J99" s="27">
        <v>8</v>
      </c>
      <c r="K99" s="27">
        <v>9</v>
      </c>
      <c r="L99" s="27">
        <v>10</v>
      </c>
      <c r="M99" s="27">
        <v>11</v>
      </c>
      <c r="N99" s="27">
        <v>12</v>
      </c>
      <c r="O99" s="27">
        <v>13</v>
      </c>
      <c r="P99" s="27">
        <v>14</v>
      </c>
      <c r="Q99" s="27">
        <v>15</v>
      </c>
      <c r="R99" s="27">
        <v>16</v>
      </c>
      <c r="S99" s="27">
        <v>17</v>
      </c>
      <c r="T99" s="27">
        <v>18</v>
      </c>
      <c r="U99" s="27">
        <v>19</v>
      </c>
      <c r="V99" s="27">
        <v>20</v>
      </c>
      <c r="W99" s="27">
        <v>21</v>
      </c>
      <c r="X99" s="27">
        <v>22</v>
      </c>
      <c r="Y99" s="27">
        <v>23</v>
      </c>
      <c r="Z99" s="27">
        <v>24</v>
      </c>
      <c r="AA99" s="27">
        <v>25</v>
      </c>
      <c r="AB99" s="27">
        <v>26</v>
      </c>
      <c r="AC99" s="27">
        <v>27</v>
      </c>
      <c r="AD99" s="27">
        <v>28</v>
      </c>
      <c r="AE99" s="27">
        <v>29</v>
      </c>
      <c r="AF99" s="27">
        <v>30</v>
      </c>
      <c r="AG99" s="27">
        <v>31</v>
      </c>
      <c r="AH99" s="33"/>
      <c r="AI99" s="38"/>
      <c r="AJ99" s="38"/>
      <c r="AK99" s="38"/>
      <c r="AL99" s="38"/>
      <c r="AM99" s="38"/>
      <c r="AN99" s="38"/>
      <c r="AO99" s="38"/>
    </row>
    <row r="100" spans="1:41" ht="16" thickBot="1" x14ac:dyDescent="0.25">
      <c r="A100" s="30" t="s">
        <v>1</v>
      </c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36">
        <f>COUNTIF(C100:AG100,"Y")</f>
        <v>0</v>
      </c>
      <c r="AI100" s="38"/>
      <c r="AJ100" s="38"/>
      <c r="AK100" s="38"/>
      <c r="AL100" s="38"/>
      <c r="AM100" s="38"/>
      <c r="AN100" s="38"/>
      <c r="AO100" s="38"/>
    </row>
    <row r="101" spans="1:41" x14ac:dyDescent="0.2">
      <c r="A101" s="13" t="s">
        <v>2</v>
      </c>
      <c r="B101" s="14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16">
        <f>COUNTIF(C101:AG101,"Y")</f>
        <v>0</v>
      </c>
      <c r="AI101" s="38"/>
      <c r="AJ101" s="38"/>
      <c r="AK101" s="38"/>
      <c r="AL101" s="38"/>
      <c r="AM101" s="38"/>
      <c r="AN101" s="38"/>
      <c r="AO101" s="38"/>
    </row>
    <row r="102" spans="1:41" x14ac:dyDescent="0.2">
      <c r="A102" s="17" t="s">
        <v>4</v>
      </c>
      <c r="B102" s="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18">
        <f>COUNTIF(C102:AG102,"y")</f>
        <v>0</v>
      </c>
      <c r="AI102" s="38"/>
      <c r="AJ102" s="38"/>
      <c r="AK102" s="38"/>
      <c r="AL102" s="38"/>
      <c r="AM102" s="38"/>
      <c r="AN102" s="38"/>
      <c r="AO102" s="38"/>
    </row>
    <row r="103" spans="1:41" x14ac:dyDescent="0.2">
      <c r="A103" s="17" t="s">
        <v>35</v>
      </c>
      <c r="B103" s="2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18">
        <f>COUNTIF(C103:AG103,"Y")*2</f>
        <v>0</v>
      </c>
      <c r="AI103" s="38"/>
      <c r="AJ103" s="38"/>
      <c r="AK103" s="38"/>
      <c r="AL103" s="38"/>
      <c r="AM103" s="38"/>
      <c r="AN103" s="38"/>
      <c r="AO103" s="38"/>
    </row>
    <row r="104" spans="1:41" x14ac:dyDescent="0.2">
      <c r="A104" s="17" t="s">
        <v>36</v>
      </c>
      <c r="B104" s="2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18">
        <f>COUNTIF(C104:AG104,"y")*2</f>
        <v>0</v>
      </c>
      <c r="AI104" s="38"/>
      <c r="AJ104" s="38"/>
      <c r="AK104" s="38"/>
      <c r="AL104" s="38"/>
      <c r="AM104" s="38"/>
      <c r="AN104" s="38"/>
      <c r="AO104" s="38"/>
    </row>
    <row r="105" spans="1:41" x14ac:dyDescent="0.2">
      <c r="A105" s="17" t="s">
        <v>20</v>
      </c>
      <c r="B105" s="2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18">
        <f>COUNTIF(C105:AG105,"y")</f>
        <v>0</v>
      </c>
      <c r="AI105" s="38"/>
      <c r="AJ105" s="38"/>
      <c r="AK105" s="38"/>
      <c r="AL105" s="38"/>
      <c r="AM105" s="38"/>
      <c r="AN105" s="38"/>
      <c r="AO105" s="38"/>
    </row>
    <row r="106" spans="1:41" x14ac:dyDescent="0.2">
      <c r="A106" s="17" t="s">
        <v>10</v>
      </c>
      <c r="B106" s="2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18">
        <f>COUNTIF(C106:AG106,"y")</f>
        <v>0</v>
      </c>
      <c r="AI106" s="38"/>
      <c r="AJ106" s="38"/>
      <c r="AK106" s="38"/>
      <c r="AL106" s="38"/>
      <c r="AM106" s="38"/>
      <c r="AN106" s="38"/>
      <c r="AO106" s="38"/>
    </row>
    <row r="107" spans="1:41" x14ac:dyDescent="0.2">
      <c r="A107" s="17" t="s">
        <v>9</v>
      </c>
      <c r="B107" s="2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18">
        <f>COUNTIF(C107:AG107,"y")</f>
        <v>0</v>
      </c>
      <c r="AI107" s="38"/>
      <c r="AJ107" s="38"/>
      <c r="AK107" s="38"/>
      <c r="AL107" s="38"/>
      <c r="AM107" s="38"/>
      <c r="AN107" s="38"/>
      <c r="AO107" s="38"/>
    </row>
    <row r="108" spans="1:41" x14ac:dyDescent="0.2">
      <c r="A108" s="17" t="s">
        <v>21</v>
      </c>
      <c r="B108" s="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18">
        <f>COUNTIF(C108:AG108,"y")</f>
        <v>0</v>
      </c>
      <c r="AI108" s="38"/>
      <c r="AJ108" s="38"/>
      <c r="AK108" s="38"/>
      <c r="AL108" s="38"/>
      <c r="AM108" s="38"/>
      <c r="AN108" s="38"/>
      <c r="AO108" s="38"/>
    </row>
    <row r="109" spans="1:41" x14ac:dyDescent="0.2">
      <c r="A109" s="17" t="s">
        <v>24</v>
      </c>
      <c r="B109" s="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18">
        <f>COUNTIF(C109:AG109,"y")*2</f>
        <v>0</v>
      </c>
      <c r="AI109" s="38"/>
      <c r="AJ109" s="38"/>
      <c r="AK109" s="38"/>
      <c r="AL109" s="38"/>
      <c r="AM109" s="38"/>
      <c r="AN109" s="38"/>
      <c r="AO109" s="38"/>
    </row>
    <row r="110" spans="1:41" ht="16" thickBot="1" x14ac:dyDescent="0.25">
      <c r="A110" s="44" t="s">
        <v>18</v>
      </c>
      <c r="B110" s="31"/>
      <c r="C110" s="10" t="e">
        <f>AH110/AH100</f>
        <v>#DIV/0!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45">
        <f>SUM(AH101:AH109)</f>
        <v>0</v>
      </c>
      <c r="AI110" s="38"/>
      <c r="AJ110" s="38"/>
      <c r="AK110" s="38"/>
      <c r="AL110" s="38"/>
      <c r="AM110" s="38"/>
      <c r="AN110" s="38"/>
      <c r="AO110" s="38"/>
    </row>
    <row r="111" spans="1:4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38"/>
      <c r="AJ111" s="38"/>
      <c r="AK111" s="38"/>
      <c r="AL111" s="38"/>
      <c r="AM111" s="38"/>
      <c r="AN111" s="38"/>
      <c r="AO111" s="38"/>
    </row>
    <row r="112" spans="1:41" ht="16" thickBot="1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38"/>
      <c r="AJ112" s="38"/>
      <c r="AK112" s="38"/>
      <c r="AL112" s="38"/>
      <c r="AM112" s="38"/>
      <c r="AN112" s="38"/>
      <c r="AO112" s="38"/>
    </row>
    <row r="113" spans="1:41" x14ac:dyDescent="0.2">
      <c r="A113" s="37" t="s">
        <v>28</v>
      </c>
      <c r="B113" s="28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5"/>
      <c r="AI113" s="38"/>
      <c r="AJ113" s="38"/>
      <c r="AK113" s="38"/>
      <c r="AL113" s="38"/>
      <c r="AM113" s="38"/>
      <c r="AN113" s="38"/>
      <c r="AO113" s="38"/>
    </row>
    <row r="114" spans="1:41" x14ac:dyDescent="0.2">
      <c r="A114" s="29" t="s">
        <v>15</v>
      </c>
      <c r="B114" s="26"/>
      <c r="C114" s="27">
        <v>1</v>
      </c>
      <c r="D114" s="27">
        <v>2</v>
      </c>
      <c r="E114" s="27">
        <v>3</v>
      </c>
      <c r="F114" s="27">
        <v>4</v>
      </c>
      <c r="G114" s="27">
        <v>5</v>
      </c>
      <c r="H114" s="27">
        <v>6</v>
      </c>
      <c r="I114" s="27">
        <v>7</v>
      </c>
      <c r="J114" s="27">
        <v>8</v>
      </c>
      <c r="K114" s="27">
        <v>9</v>
      </c>
      <c r="L114" s="27">
        <v>10</v>
      </c>
      <c r="M114" s="27">
        <v>11</v>
      </c>
      <c r="N114" s="27">
        <v>12</v>
      </c>
      <c r="O114" s="27">
        <v>13</v>
      </c>
      <c r="P114" s="27">
        <v>14</v>
      </c>
      <c r="Q114" s="27">
        <v>15</v>
      </c>
      <c r="R114" s="27">
        <v>16</v>
      </c>
      <c r="S114" s="27">
        <v>17</v>
      </c>
      <c r="T114" s="27">
        <v>18</v>
      </c>
      <c r="U114" s="27">
        <v>19</v>
      </c>
      <c r="V114" s="27">
        <v>20</v>
      </c>
      <c r="W114" s="27">
        <v>21</v>
      </c>
      <c r="X114" s="27">
        <v>22</v>
      </c>
      <c r="Y114" s="27">
        <v>23</v>
      </c>
      <c r="Z114" s="27">
        <v>24</v>
      </c>
      <c r="AA114" s="27">
        <v>25</v>
      </c>
      <c r="AB114" s="27">
        <v>26</v>
      </c>
      <c r="AC114" s="27">
        <v>27</v>
      </c>
      <c r="AD114" s="27">
        <v>28</v>
      </c>
      <c r="AE114" s="27">
        <v>29</v>
      </c>
      <c r="AF114" s="27">
        <v>30</v>
      </c>
      <c r="AG114" s="27">
        <v>31</v>
      </c>
      <c r="AH114" s="33"/>
      <c r="AI114" s="38"/>
      <c r="AJ114" s="38"/>
      <c r="AK114" s="38"/>
      <c r="AL114" s="38"/>
      <c r="AM114" s="38"/>
      <c r="AN114" s="38"/>
      <c r="AO114" s="38"/>
    </row>
    <row r="115" spans="1:41" ht="16" thickBot="1" x14ac:dyDescent="0.25">
      <c r="A115" s="30" t="s">
        <v>1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36">
        <f>COUNTIF(C115:AG115,"Y")</f>
        <v>0</v>
      </c>
      <c r="AI115" s="38"/>
      <c r="AJ115" s="38"/>
      <c r="AK115" s="38"/>
      <c r="AL115" s="38"/>
      <c r="AM115" s="38"/>
      <c r="AN115" s="38"/>
      <c r="AO115" s="38"/>
    </row>
    <row r="116" spans="1:41" ht="16" x14ac:dyDescent="0.2">
      <c r="A116" s="13" t="s">
        <v>2</v>
      </c>
      <c r="B116" s="14"/>
      <c r="C116" s="58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16">
        <f>COUNTIF(C116:AG116,"Y")</f>
        <v>0</v>
      </c>
      <c r="AI116" s="38"/>
      <c r="AJ116" s="38"/>
      <c r="AK116" s="38"/>
      <c r="AL116" s="38"/>
      <c r="AM116" s="38"/>
      <c r="AN116" s="38"/>
      <c r="AO116" s="38"/>
    </row>
    <row r="117" spans="1:41" x14ac:dyDescent="0.2">
      <c r="A117" s="17" t="s">
        <v>23</v>
      </c>
      <c r="B117" s="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18">
        <f>COUNTIF(C117:AG117,"y")*2</f>
        <v>0</v>
      </c>
      <c r="AI117" s="38"/>
      <c r="AJ117" s="38"/>
      <c r="AK117" s="38"/>
      <c r="AL117" s="38"/>
      <c r="AM117" s="38"/>
      <c r="AN117" s="38"/>
      <c r="AO117" s="38"/>
    </row>
    <row r="118" spans="1:41" x14ac:dyDescent="0.2">
      <c r="A118" s="17" t="s">
        <v>4</v>
      </c>
      <c r="B118" s="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18">
        <f>COUNTIF(C118:AG118,"Y")</f>
        <v>0</v>
      </c>
      <c r="AI118" s="38"/>
      <c r="AJ118" s="38"/>
      <c r="AK118" s="38"/>
      <c r="AL118" s="38"/>
      <c r="AM118" s="38"/>
      <c r="AN118" s="38"/>
      <c r="AO118" s="38"/>
    </row>
    <row r="119" spans="1:41" x14ac:dyDescent="0.2">
      <c r="A119" s="17" t="s">
        <v>3</v>
      </c>
      <c r="B119" s="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18">
        <f>COUNTIF(C119:AG119,"y")</f>
        <v>0</v>
      </c>
      <c r="AI119" s="38"/>
      <c r="AJ119" s="38"/>
      <c r="AK119" s="38"/>
      <c r="AL119" s="38"/>
      <c r="AM119" s="38"/>
      <c r="AN119" s="38"/>
      <c r="AO119" s="38"/>
    </row>
    <row r="120" spans="1:41" x14ac:dyDescent="0.2">
      <c r="A120" s="17" t="s">
        <v>20</v>
      </c>
      <c r="B120" s="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18">
        <f>COUNTIF(C120:AG120,"y")</f>
        <v>0</v>
      </c>
      <c r="AI120" s="38"/>
      <c r="AJ120" s="38"/>
      <c r="AK120" s="38"/>
      <c r="AL120" s="38"/>
      <c r="AM120" s="38"/>
      <c r="AN120" s="38"/>
      <c r="AO120" s="38"/>
    </row>
    <row r="121" spans="1:41" x14ac:dyDescent="0.2">
      <c r="A121" s="17" t="s">
        <v>10</v>
      </c>
      <c r="B121" s="2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18">
        <f>COUNTIF(C121:AG121,"y")</f>
        <v>0</v>
      </c>
      <c r="AI121" s="38"/>
      <c r="AJ121" s="38"/>
      <c r="AK121" s="38"/>
      <c r="AL121" s="38"/>
      <c r="AM121" s="38"/>
      <c r="AN121" s="38"/>
      <c r="AO121" s="38"/>
    </row>
    <row r="122" spans="1:41" x14ac:dyDescent="0.2">
      <c r="A122" s="17" t="s">
        <v>9</v>
      </c>
      <c r="B122" s="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18">
        <f>COUNTIF(C122:AG122,"y")</f>
        <v>0</v>
      </c>
      <c r="AI122" s="38"/>
      <c r="AJ122" s="38"/>
      <c r="AK122" s="38"/>
      <c r="AL122" s="38"/>
      <c r="AM122" s="38"/>
      <c r="AN122" s="38"/>
      <c r="AO122" s="38"/>
    </row>
    <row r="123" spans="1:41" ht="16" thickBot="1" x14ac:dyDescent="0.25">
      <c r="A123" s="19" t="s">
        <v>21</v>
      </c>
      <c r="B123" s="5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20">
        <f>COUNTIF(C123:AG123,"y")</f>
        <v>0</v>
      </c>
      <c r="AI123" s="38"/>
      <c r="AJ123" s="38"/>
      <c r="AK123" s="38"/>
      <c r="AL123" s="38"/>
      <c r="AM123" s="38"/>
      <c r="AN123" s="38"/>
      <c r="AO123" s="38"/>
    </row>
    <row r="124" spans="1:41" ht="16" thickBot="1" x14ac:dyDescent="0.25">
      <c r="A124" s="6" t="s">
        <v>18</v>
      </c>
      <c r="B124" s="7"/>
      <c r="C124" s="10" t="e">
        <f>AH124/AH115</f>
        <v>#DIV/0!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23">
        <f>SUM(AH116:AH123)</f>
        <v>0</v>
      </c>
      <c r="AI124" s="38"/>
      <c r="AJ124" s="38"/>
      <c r="AK124" s="38"/>
      <c r="AL124" s="38"/>
      <c r="AM124" s="38"/>
      <c r="AN124" s="38"/>
      <c r="AO124" s="38"/>
    </row>
    <row r="125" spans="1:4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38"/>
      <c r="AJ125" s="38"/>
      <c r="AK125" s="38"/>
      <c r="AL125" s="38"/>
      <c r="AM125" s="38"/>
      <c r="AN125" s="38"/>
      <c r="AO125" s="38"/>
    </row>
    <row r="126" spans="1:41" ht="16" thickBot="1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38"/>
      <c r="AJ126" s="38"/>
      <c r="AK126" s="38"/>
      <c r="AL126" s="38"/>
      <c r="AM126" s="38"/>
      <c r="AN126" s="38"/>
      <c r="AO126" s="38"/>
    </row>
    <row r="127" spans="1:41" x14ac:dyDescent="0.2">
      <c r="A127" s="46" t="s">
        <v>29</v>
      </c>
      <c r="B127" s="28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5"/>
      <c r="AI127" s="38"/>
      <c r="AJ127" s="38"/>
      <c r="AK127" s="38"/>
      <c r="AL127" s="38"/>
      <c r="AM127" s="38"/>
      <c r="AN127" s="38"/>
      <c r="AO127" s="38"/>
    </row>
    <row r="128" spans="1:41" x14ac:dyDescent="0.2">
      <c r="A128" s="29" t="s">
        <v>15</v>
      </c>
      <c r="B128" s="26"/>
      <c r="C128" s="27">
        <v>1</v>
      </c>
      <c r="D128" s="27">
        <v>2</v>
      </c>
      <c r="E128" s="27">
        <v>3</v>
      </c>
      <c r="F128" s="27">
        <v>4</v>
      </c>
      <c r="G128" s="27">
        <v>5</v>
      </c>
      <c r="H128" s="27">
        <v>6</v>
      </c>
      <c r="I128" s="27">
        <v>7</v>
      </c>
      <c r="J128" s="27">
        <v>8</v>
      </c>
      <c r="K128" s="27">
        <v>9</v>
      </c>
      <c r="L128" s="27">
        <v>10</v>
      </c>
      <c r="M128" s="27">
        <v>11</v>
      </c>
      <c r="N128" s="27">
        <v>12</v>
      </c>
      <c r="O128" s="27">
        <v>13</v>
      </c>
      <c r="P128" s="27">
        <v>14</v>
      </c>
      <c r="Q128" s="27">
        <v>15</v>
      </c>
      <c r="R128" s="27">
        <v>16</v>
      </c>
      <c r="S128" s="27">
        <v>17</v>
      </c>
      <c r="T128" s="27">
        <v>18</v>
      </c>
      <c r="U128" s="27">
        <v>19</v>
      </c>
      <c r="V128" s="27">
        <v>20</v>
      </c>
      <c r="W128" s="27">
        <v>21</v>
      </c>
      <c r="X128" s="27">
        <v>22</v>
      </c>
      <c r="Y128" s="27">
        <v>23</v>
      </c>
      <c r="Z128" s="27">
        <v>24</v>
      </c>
      <c r="AA128" s="27">
        <v>25</v>
      </c>
      <c r="AB128" s="27">
        <v>26</v>
      </c>
      <c r="AC128" s="27">
        <v>27</v>
      </c>
      <c r="AD128" s="27">
        <v>28</v>
      </c>
      <c r="AE128" s="27">
        <v>29</v>
      </c>
      <c r="AF128" s="27">
        <v>30</v>
      </c>
      <c r="AG128" s="27">
        <v>31</v>
      </c>
      <c r="AH128" s="33"/>
      <c r="AI128" s="38"/>
      <c r="AJ128" s="38"/>
      <c r="AK128" s="38"/>
      <c r="AL128" s="38"/>
      <c r="AM128" s="38"/>
      <c r="AN128" s="38"/>
      <c r="AO128" s="38"/>
    </row>
    <row r="129" spans="1:41" ht="16" thickBot="1" x14ac:dyDescent="0.25">
      <c r="A129" s="30" t="s">
        <v>1</v>
      </c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36">
        <f>COUNTIF(C129:AG129,"Y")</f>
        <v>0</v>
      </c>
      <c r="AI129" s="38"/>
      <c r="AJ129" s="38"/>
      <c r="AK129" s="38"/>
      <c r="AL129" s="38"/>
      <c r="AM129" s="38"/>
      <c r="AN129" s="38"/>
      <c r="AO129" s="38"/>
    </row>
    <row r="130" spans="1:41" ht="16" thickBot="1" x14ac:dyDescent="0.25">
      <c r="A130" s="13" t="s">
        <v>2</v>
      </c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6">
        <f>COUNTIF(C130:AG130,"Y")</f>
        <v>0</v>
      </c>
      <c r="AI130" s="38"/>
      <c r="AJ130" s="38"/>
      <c r="AK130" s="38"/>
      <c r="AL130" s="38"/>
      <c r="AM130" s="38"/>
      <c r="AN130" s="38"/>
      <c r="AO130" s="38"/>
    </row>
    <row r="131" spans="1:41" ht="16" thickBot="1" x14ac:dyDescent="0.25">
      <c r="A131" s="17" t="s">
        <v>23</v>
      </c>
      <c r="B131" s="2"/>
      <c r="C131" s="8"/>
      <c r="D131" s="8"/>
      <c r="E131" s="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8">
        <f>COUNTIF(C131:AG131,"y")*2</f>
        <v>0</v>
      </c>
      <c r="AI131" s="38"/>
      <c r="AJ131" s="38"/>
      <c r="AK131" s="38"/>
      <c r="AL131" s="38"/>
      <c r="AM131" s="38"/>
      <c r="AN131" s="38"/>
      <c r="AO131" s="38"/>
    </row>
    <row r="132" spans="1:41" ht="16" thickBot="1" x14ac:dyDescent="0.25">
      <c r="A132" s="17" t="s">
        <v>4</v>
      </c>
      <c r="B132" s="2"/>
      <c r="C132" s="3"/>
      <c r="D132" s="3"/>
      <c r="E132" s="3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8">
        <f>COUNTIF(C132:AG132,"Y")</f>
        <v>0</v>
      </c>
      <c r="AI132" s="38"/>
      <c r="AJ132" s="38"/>
      <c r="AK132" s="38"/>
      <c r="AL132" s="38"/>
      <c r="AM132" s="38"/>
      <c r="AN132" s="38"/>
      <c r="AO132" s="38"/>
    </row>
    <row r="133" spans="1:41" ht="16" thickBot="1" x14ac:dyDescent="0.25">
      <c r="A133" s="17" t="s">
        <v>3</v>
      </c>
      <c r="B133" s="2"/>
      <c r="C133" s="8"/>
      <c r="D133" s="8"/>
      <c r="E133" s="8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8">
        <f>COUNTIF(C133:AG133,"y")</f>
        <v>0</v>
      </c>
      <c r="AI133" s="38"/>
      <c r="AJ133" s="38"/>
      <c r="AK133" s="38"/>
      <c r="AL133" s="38"/>
      <c r="AM133" s="38"/>
      <c r="AN133" s="38"/>
      <c r="AO133" s="38"/>
    </row>
    <row r="134" spans="1:41" ht="16" thickBot="1" x14ac:dyDescent="0.25">
      <c r="A134" s="17" t="s">
        <v>8</v>
      </c>
      <c r="B134" s="2"/>
      <c r="C134" s="3"/>
      <c r="D134" s="3"/>
      <c r="E134" s="3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8">
        <f>COUNTIF(C134:AG134,"y")*2</f>
        <v>0</v>
      </c>
      <c r="AI134" s="38"/>
      <c r="AJ134" s="38"/>
      <c r="AK134" s="38"/>
      <c r="AL134" s="38"/>
      <c r="AM134" s="38"/>
      <c r="AN134" s="38"/>
      <c r="AO134" s="38"/>
    </row>
    <row r="135" spans="1:41" ht="16" thickBot="1" x14ac:dyDescent="0.25">
      <c r="A135" s="17" t="s">
        <v>37</v>
      </c>
      <c r="B135" s="2"/>
      <c r="C135" s="8"/>
      <c r="D135" s="8"/>
      <c r="E135" s="8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8">
        <f>COUNTIF(C135:AG135,"y")</f>
        <v>0</v>
      </c>
      <c r="AI135" s="38"/>
      <c r="AJ135" s="38"/>
      <c r="AK135" s="38"/>
      <c r="AL135" s="38"/>
      <c r="AM135" s="38"/>
      <c r="AN135" s="38"/>
      <c r="AO135" s="38"/>
    </row>
    <row r="136" spans="1:41" ht="16" thickBot="1" x14ac:dyDescent="0.25">
      <c r="A136" s="17" t="s">
        <v>11</v>
      </c>
      <c r="B136" s="2"/>
      <c r="C136" s="3"/>
      <c r="D136" s="3"/>
      <c r="E136" s="3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8">
        <f>COUNTIF(C136:AG136,"y")</f>
        <v>0</v>
      </c>
      <c r="AI136" s="38"/>
      <c r="AJ136" s="38"/>
      <c r="AK136" s="38"/>
      <c r="AL136" s="38"/>
      <c r="AM136" s="38"/>
      <c r="AN136" s="38"/>
      <c r="AO136" s="38"/>
    </row>
    <row r="137" spans="1:41" ht="16" thickBot="1" x14ac:dyDescent="0.25">
      <c r="A137" s="17" t="s">
        <v>9</v>
      </c>
      <c r="B137" s="2"/>
      <c r="C137" s="8"/>
      <c r="D137" s="8"/>
      <c r="E137" s="8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8">
        <f>COUNTIF(C137:AG137,"y")</f>
        <v>0</v>
      </c>
      <c r="AI137" s="38"/>
      <c r="AJ137" s="38"/>
      <c r="AK137" s="38"/>
      <c r="AL137" s="38"/>
      <c r="AM137" s="38"/>
      <c r="AN137" s="38"/>
      <c r="AO137" s="38"/>
    </row>
    <row r="138" spans="1:41" ht="16" thickBot="1" x14ac:dyDescent="0.25">
      <c r="A138" s="17" t="s">
        <v>21</v>
      </c>
      <c r="B138" s="2"/>
      <c r="C138" s="3"/>
      <c r="D138" s="3"/>
      <c r="E138" s="3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8">
        <f>COUNTIF(C138:AG138,"y")</f>
        <v>0</v>
      </c>
      <c r="AI138" s="38"/>
      <c r="AJ138" s="38"/>
      <c r="AK138" s="38"/>
      <c r="AL138" s="38"/>
      <c r="AM138" s="38"/>
      <c r="AN138" s="38"/>
      <c r="AO138" s="38"/>
    </row>
    <row r="139" spans="1:41" ht="16" thickBot="1" x14ac:dyDescent="0.25">
      <c r="A139" s="19" t="s">
        <v>38</v>
      </c>
      <c r="B139" s="5"/>
      <c r="C139" s="9"/>
      <c r="D139" s="9"/>
      <c r="E139" s="9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20">
        <f>COUNTIF(C139:AG139,"y")*2</f>
        <v>0</v>
      </c>
      <c r="AI139" s="38"/>
      <c r="AJ139" s="38"/>
      <c r="AK139" s="38"/>
      <c r="AL139" s="38"/>
      <c r="AM139" s="38"/>
      <c r="AN139" s="38"/>
      <c r="AO139" s="38"/>
    </row>
    <row r="140" spans="1:41" ht="16" thickBot="1" x14ac:dyDescent="0.25">
      <c r="A140" s="6" t="s">
        <v>17</v>
      </c>
      <c r="B140" s="7"/>
      <c r="C140" s="4" t="e">
        <f>AH140/AH129</f>
        <v>#DIV/0!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23">
        <f>SUM(AH130:AH139)</f>
        <v>0</v>
      </c>
      <c r="AI140" s="38"/>
      <c r="AJ140" s="38"/>
      <c r="AK140" s="38"/>
      <c r="AL140" s="38"/>
      <c r="AM140" s="38"/>
      <c r="AN140" s="38"/>
      <c r="AO140" s="38"/>
    </row>
    <row r="141" spans="1:4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1:41" x14ac:dyDescent="0.2">
      <c r="A142" s="121" t="s">
        <v>47</v>
      </c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38"/>
      <c r="AJ142" s="38"/>
      <c r="AK142" s="38"/>
      <c r="AL142" s="38"/>
      <c r="AM142" s="38"/>
      <c r="AN142" s="38"/>
      <c r="AO142" s="38"/>
    </row>
    <row r="143" spans="1:41" x14ac:dyDescent="0.2">
      <c r="A143" s="27" t="s">
        <v>78</v>
      </c>
      <c r="B143" s="115"/>
      <c r="C143" s="27">
        <v>1</v>
      </c>
      <c r="D143" s="27">
        <v>2</v>
      </c>
      <c r="E143" s="27">
        <v>3</v>
      </c>
      <c r="F143" s="27">
        <v>4</v>
      </c>
      <c r="G143" s="27">
        <v>5</v>
      </c>
      <c r="H143" s="27">
        <v>6</v>
      </c>
      <c r="I143" s="27">
        <v>7</v>
      </c>
      <c r="J143" s="27">
        <v>8</v>
      </c>
      <c r="K143" s="27">
        <v>9</v>
      </c>
      <c r="L143" s="27">
        <v>10</v>
      </c>
      <c r="M143" s="27">
        <v>11</v>
      </c>
      <c r="N143" s="27">
        <v>12</v>
      </c>
      <c r="O143" s="27">
        <v>13</v>
      </c>
      <c r="P143" s="27">
        <v>14</v>
      </c>
      <c r="Q143" s="27">
        <v>15</v>
      </c>
      <c r="R143" s="27">
        <v>16</v>
      </c>
      <c r="S143" s="27">
        <v>17</v>
      </c>
      <c r="T143" s="27">
        <v>18</v>
      </c>
      <c r="U143" s="27">
        <v>19</v>
      </c>
      <c r="V143" s="27">
        <v>20</v>
      </c>
      <c r="W143" s="27">
        <v>21</v>
      </c>
      <c r="X143" s="27">
        <v>22</v>
      </c>
      <c r="Y143" s="27">
        <v>23</v>
      </c>
      <c r="Z143" s="27">
        <v>24</v>
      </c>
      <c r="AA143" s="27">
        <v>25</v>
      </c>
      <c r="AB143" s="27">
        <v>26</v>
      </c>
      <c r="AC143" s="27">
        <v>27</v>
      </c>
      <c r="AD143" s="27">
        <v>28</v>
      </c>
      <c r="AE143" s="27">
        <v>29</v>
      </c>
      <c r="AF143" s="27">
        <v>30</v>
      </c>
      <c r="AG143" s="27">
        <v>31</v>
      </c>
      <c r="AH143" s="116"/>
      <c r="AI143" s="38"/>
      <c r="AJ143" s="38"/>
      <c r="AK143" s="38"/>
      <c r="AL143" s="38"/>
      <c r="AM143" s="38"/>
      <c r="AN143" s="38"/>
      <c r="AO143" s="38"/>
    </row>
    <row r="144" spans="1:41" x14ac:dyDescent="0.2">
      <c r="A144" s="118" t="s">
        <v>48</v>
      </c>
      <c r="B144" s="118"/>
      <c r="C144" s="118" t="e">
        <f>MAIN!M51='MAY 2021'!X151</f>
        <v>#DIV/0!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>
        <f>COUNTIF(C144:AG144,"y")</f>
        <v>0</v>
      </c>
      <c r="AI144" s="38"/>
      <c r="AJ144" s="38"/>
      <c r="AK144" s="38"/>
      <c r="AL144" s="38"/>
      <c r="AM144" s="38"/>
      <c r="AN144" s="38"/>
      <c r="AO144" s="38"/>
    </row>
    <row r="145" spans="1:41" x14ac:dyDescent="0.2">
      <c r="A145" s="115" t="s">
        <v>49</v>
      </c>
      <c r="B145" s="115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20">
        <f>SUM(C145:AG145)</f>
        <v>0</v>
      </c>
      <c r="AI145" s="38"/>
      <c r="AJ145" s="38"/>
      <c r="AK145" s="38"/>
      <c r="AL145" s="38"/>
      <c r="AM145" s="38"/>
      <c r="AN145" s="38"/>
      <c r="AO145" s="38"/>
    </row>
    <row r="146" spans="1:41" x14ac:dyDescent="0.2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9" t="e">
        <f>AH145/AH144*0.03</f>
        <v>#DIV/0!</v>
      </c>
      <c r="AI146" s="38"/>
      <c r="AJ146" s="38"/>
      <c r="AK146" s="38"/>
      <c r="AL146" s="38"/>
      <c r="AM146" s="38"/>
      <c r="AN146" s="38"/>
      <c r="AO146" s="38"/>
    </row>
    <row r="147" spans="1:4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</row>
    <row r="148" spans="1:41" ht="16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74"/>
      <c r="P148" s="74"/>
      <c r="Q148" s="74"/>
      <c r="R148" s="74"/>
      <c r="S148" s="66" t="s">
        <v>41</v>
      </c>
      <c r="T148" s="67" t="s">
        <v>40</v>
      </c>
      <c r="U148" s="67"/>
      <c r="V148" s="68"/>
      <c r="W148" s="67"/>
      <c r="X148" s="75" t="e">
        <f>(C16+C31)/2</f>
        <v>#DIV/0!</v>
      </c>
      <c r="Y148" s="74"/>
      <c r="Z148" s="74"/>
      <c r="AA148" s="74"/>
      <c r="AB148" s="74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</row>
    <row r="149" spans="1:41" ht="16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74"/>
      <c r="P149" s="74"/>
      <c r="Q149" s="74"/>
      <c r="R149" s="74"/>
      <c r="S149" s="69" t="s">
        <v>41</v>
      </c>
      <c r="T149" s="70" t="s">
        <v>42</v>
      </c>
      <c r="U149" s="70"/>
      <c r="V149" s="71"/>
      <c r="W149" s="70"/>
      <c r="X149" s="76" t="e">
        <f>(C140+C110+C95+C79+C63)/5+2.9</f>
        <v>#DIV/0!</v>
      </c>
      <c r="Y149" s="74"/>
      <c r="Z149" s="74"/>
      <c r="AA149" s="74"/>
      <c r="AB149" s="74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</row>
    <row r="150" spans="1:4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74"/>
      <c r="P150" s="74"/>
      <c r="Q150" s="74"/>
      <c r="R150" s="74"/>
      <c r="S150" s="72" t="s">
        <v>43</v>
      </c>
      <c r="T150" s="72"/>
      <c r="U150" s="72"/>
      <c r="V150" s="72"/>
      <c r="W150" s="72"/>
      <c r="X150" s="77" t="e">
        <f>C47</f>
        <v>#DIV/0!</v>
      </c>
      <c r="Y150" s="74"/>
      <c r="Z150" s="74"/>
      <c r="AA150" s="74"/>
      <c r="AB150" s="74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</row>
    <row r="151" spans="1:4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74"/>
      <c r="P151" s="74"/>
      <c r="Q151" s="74"/>
      <c r="R151" s="74"/>
      <c r="S151" s="73" t="s">
        <v>44</v>
      </c>
      <c r="T151" s="73"/>
      <c r="U151" s="73"/>
      <c r="V151" s="73"/>
      <c r="W151" s="73"/>
      <c r="X151" s="78" t="e">
        <f>C124</f>
        <v>#DIV/0!</v>
      </c>
      <c r="Y151" s="74"/>
      <c r="Z151" s="74"/>
      <c r="AA151" s="74"/>
      <c r="AB151" s="74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</row>
    <row r="152" spans="1:4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</row>
    <row r="153" spans="1:41" x14ac:dyDescent="0.2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</row>
    <row r="154" spans="1:41" x14ac:dyDescent="0.2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MAIN</vt:lpstr>
      <vt:lpstr>OCTOBER 2020</vt:lpstr>
      <vt:lpstr>NOVEMBER 2020</vt:lpstr>
      <vt:lpstr>DECEMBER 2020</vt:lpstr>
      <vt:lpstr>JANUARY 2021</vt:lpstr>
      <vt:lpstr>FEBRUARY 2021</vt:lpstr>
      <vt:lpstr>MARCH 2021</vt:lpstr>
      <vt:lpstr>APRIL 2021</vt:lpstr>
      <vt:lpstr>MAY 2021</vt:lpstr>
      <vt:lpstr>JUNE 2021</vt:lpstr>
      <vt:lpstr>JULY 2021</vt:lpstr>
      <vt:lpstr>AUGUST 2021</vt:lpstr>
      <vt:lpstr>SEPTEMBER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Augello, Anthony C</dc:creator>
  <cp:lastModifiedBy>Microsoft Office User</cp:lastModifiedBy>
  <dcterms:created xsi:type="dcterms:W3CDTF">2021-01-15T23:31:35Z</dcterms:created>
  <dcterms:modified xsi:type="dcterms:W3CDTF">2021-08-03T16:25:01Z</dcterms:modified>
</cp:coreProperties>
</file>